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2\"/>
    </mc:Choice>
  </mc:AlternateContent>
  <xr:revisionPtr revIDLastSave="0" documentId="8_{1FB87469-61D0-444F-A223-70473B8C7D9C}"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'!$B$5:$S$40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<sst xmlns="http://schemas.openxmlformats.org/spreadsheetml/2006/main" count="1237" uniqueCount="1030">
  <si>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</si>
  <si>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</si>
  <si>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</si>
  <si>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</si>
  <si>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</si>
  <si>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</si>
  <si>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</si>
  <si>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</si>
  <si>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</si>
  <si>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</si>
  <si>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</si>
  <si>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</si>
  <si>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</si>
  <si>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</si>
  <si>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</si>
  <si>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</si>
  <si>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</si>
  <si>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</si>
  <si>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</si>
  <si>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</si>
  <si>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</si>
  <si>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</si>
  <si>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</si>
  <si>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</si>
  <si>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</si>
  <si>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</si>
  <si>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</si>
  <si>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</si>
  <si>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</si>
  <si>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</si>
  <si>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</si>
  <si>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</si>
  <si>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</si>
  <si>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</si>
  <si>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</si>
  <si>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</si>
  <si>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</si>
  <si>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</si>
  <si>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</si>
  <si>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</si>
  <si>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</si>
  <si>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</si>
  <si>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</si>
  <si>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</si>
  <si>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</si>
  <si>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</si>
  <si>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</si>
  <si>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</si>
  <si>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</si>
  <si>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</si>
  <si>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</si>
  <si>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</si>
  <si>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</si>
  <si>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</si>
  <si>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</si>
  <si>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</si>
  <si>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</si>
  <si>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</si>
  <si>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</si>
  <si>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</si>
  <si>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</si>
  <si>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</si>
  <si>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</si>
  <si>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</si>
  <si>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</si>
  <si>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</si>
  <si>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</si>
  <si>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</si>
  <si>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</si>
  <si>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</si>
  <si>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</si>
  <si>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</si>
  <si>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</si>
  <si>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</si>
  <si>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</si>
  <si>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</si>
  <si>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</si>
  <si>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</si>
  <si>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</si>
  <si>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</si>
  <si>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</si>
  <si>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</si>
  <si>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</si>
  <si>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</si>
  <si>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</si>
  <si>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</si>
  <si>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</si>
  <si>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</si>
  <si>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</si>
  <si>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</si>
  <si>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</si>
  <si>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</si>
  <si>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</si>
  <si>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</si>
  <si>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</si>
  <si>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</si>
  <si>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</si>
  <si>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</si>
  <si>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</si>
  <si>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</si>
  <si>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</si>
  <si>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</si>
  <si>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</si>
  <si>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</si>
  <si>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</si>
  <si>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</si>
  <si>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</si>
  <si>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</si>
  <si>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</si>
  <si>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</si>
  <si>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</si>
  <si>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</si>
  <si>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</si>
  <si>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</si>
  <si>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</si>
  <si>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</si>
  <si>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</si>
  <si>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</si>
  <si>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</si>
  <si>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</si>
  <si>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</si>
  <si>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</si>
  <si>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</si>
  <si>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</si>
  <si>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</si>
  <si>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</si>
  <si>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</si>
  <si>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</si>
  <si>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</si>
  <si>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</si>
  <si>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</si>
  <si>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</si>
  <si>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</si>
  <si>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</si>
  <si>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</si>
  <si>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</si>
  <si>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</si>
  <si>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</si>
  <si>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</si>
  <si>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</si>
  <si>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</si>
  <si>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</si>
  <si>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</si>
  <si>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</si>
  <si>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</si>
  <si>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</si>
  <si>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</si>
  <si>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</si>
  <si>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</si>
  <si>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</si>
  <si>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</si>
  <si>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</si>
  <si>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</si>
  <si>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</si>
  <si>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</si>
  <si>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</si>
  <si>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</si>
  <si>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</si>
  <si>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</si>
  <si>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</si>
  <si>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</si>
  <si>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</si>
  <si>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</si>
  <si>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</si>
  <si>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</si>
  <si>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</si>
  <si>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</si>
  <si>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</si>
  <si>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</si>
  <si>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</si>
  <si>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</si>
  <si>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</si>
  <si>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</si>
  <si>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</si>
  <si>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</si>
  <si>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</si>
  <si>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</si>
  <si>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</si>
  <si>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</si>
  <si>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</si>
  <si>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</si>
  <si>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</si>
  <si>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</si>
  <si>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</si>
  <si>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</si>
  <si>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</si>
  <si>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</si>
  <si>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</si>
  <si>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</si>
  <si>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</si>
  <si>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</si>
  <si>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</si>
  <si>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</si>
  <si>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</si>
  <si>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</si>
  <si>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</si>
  <si>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</si>
  <si>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</si>
  <si>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</si>
  <si>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</si>
  <si>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</si>
  <si>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</si>
  <si>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</si>
  <si>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</si>
  <si>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</si>
  <si>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</si>
  <si>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</si>
  <si>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</si>
  <si>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</si>
  <si>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</si>
  <si>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</si>
  <si>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</si>
  <si>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</si>
  <si>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</si>
  <si>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</si>
  <si>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</si>
  <si>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</si>
  <si>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</si>
  <si>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</si>
  <si>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</si>
  <si>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</si>
  <si>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</si>
  <si>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</si>
  <si>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</si>
  <si>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</si>
  <si>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</si>
  <si>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</si>
  <si>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</si>
  <si>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</si>
  <si>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</si>
  <si>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</si>
  <si>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</si>
  <si>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</si>
  <si>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</si>
  <si>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</si>
  <si>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</si>
  <si>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</si>
  <si>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</si>
  <si>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</si>
  <si>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</si>
  <si>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</si>
  <si>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</si>
  <si>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</si>
  <si>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</si>
  <si>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</si>
  <si>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</si>
  <si>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</si>
  <si>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</si>
  <si>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</si>
  <si>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</si>
  <si>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</si>
  <si>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</si>
  <si>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</si>
  <si>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</si>
  <si>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</si>
  <si>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</si>
  <si>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</si>
  <si>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</si>
  <si>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</si>
  <si>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</si>
  <si>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</si>
  <si>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</si>
  <si>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</si>
  <si>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</si>
  <si>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</si>
  <si>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</si>
  <si>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</si>
  <si>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</si>
  <si>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</si>
  <si>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</si>
  <si>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</si>
  <si>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</si>
  <si>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</si>
  <si>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</si>
  <si>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</si>
  <si>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</si>
  <si>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</si>
  <si>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</si>
  <si>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</si>
  <si>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</si>
  <si>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</si>
  <si>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</si>
  <si>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</si>
  <si>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</si>
  <si>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</si>
  <si>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</si>
  <si>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</si>
  <si>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</si>
  <si>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</si>
  <si>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</si>
  <si>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</si>
  <si>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</si>
  <si>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</si>
  <si>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</si>
  <si>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</si>
  <si>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</si>
  <si>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</si>
  <si>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</si>
  <si>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</si>
  <si>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</si>
  <si>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</si>
  <si>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</si>
  <si>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</si>
  <si>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</si>
  <si>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</si>
  <si>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</si>
  <si>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</si>
  <si>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</si>
  <si>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</si>
  <si>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</si>
  <si>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</si>
  <si>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</si>
  <si>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</si>
  <si>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</si>
  <si>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</si>
  <si>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</si>
  <si>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</si>
  <si>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</si>
  <si>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</si>
  <si>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</si>
  <si>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</si>
  <si>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</si>
  <si>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</si>
  <si>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</si>
  <si>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</si>
  <si>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</si>
  <si>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</si>
  <si>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</si>
  <si>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</si>
  <si>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</si>
  <si>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</si>
  <si>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</si>
  <si>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</si>
  <si>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</si>
  <si>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</si>
  <si>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</si>
  <si>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</si>
  <si>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</si>
  <si>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</si>
  <si>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</si>
  <si>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</si>
  <si>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</si>
  <si>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</si>
  <si>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</si>
  <si>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</si>
  <si>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</si>
  <si>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</si>
  <si>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</si>
  <si>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</si>
  <si>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</si>
  <si>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</si>
  <si>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</si>
  <si>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</si>
  <si>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</si>
  <si>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</si>
  <si>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</si>
  <si>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</si>
  <si>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</si>
  <si>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</si>
  <si>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</si>
  <si>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</si>
  <si>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</si>
  <si>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</si>
  <si>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</si>
  <si>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</si>
  <si>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</si>
  <si>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</si>
  <si>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</si>
  <si>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</si>
  <si>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</si>
  <si>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</si>
  <si>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</si>
  <si>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</si>
  <si>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</si>
  <si>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</si>
  <si>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</si>
  <si>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</si>
  <si>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</si>
  <si>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</si>
  <si>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</si>
  <si>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</si>
  <si>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</si>
  <si>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</si>
  <si>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</si>
  <si>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</si>
  <si>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</si>
  <si>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</si>
  <si>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</si>
  <si>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</si>
  <si>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</si>
  <si>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</si>
  <si>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</si>
  <si>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</si>
  <si>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</si>
  <si>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</si>
  <si>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</si>
  <si>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</si>
  <si>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</si>
  <si>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</si>
  <si>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</si>
  <si>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</si>
  <si>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</si>
  <si>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</si>
  <si>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</si>
  <si>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</si>
  <si>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</si>
  <si>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</si>
  <si>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</si>
  <si>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</si>
  <si>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</si>
  <si>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</si>
  <si>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</si>
  <si>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</si>
  <si>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</si>
  <si>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</si>
  <si>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</si>
  <si>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</si>
  <si>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</si>
  <si>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</si>
  <si>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</si>
  <si>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</si>
  <si>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</si>
  <si>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</si>
  <si>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</si>
  <si>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</si>
  <si>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</si>
  <si>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</si>
  <si>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</si>
  <si>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</si>
  <si>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</si>
  <si>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</si>
  <si>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</si>
  <si>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</si>
  <si>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</si>
  <si>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</si>
  <si>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</si>
  <si>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</si>
  <si>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</si>
  <si>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</si>
  <si>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</si>
  <si>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</si>
  <si>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</si>
  <si>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</si>
  <si>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</si>
  <si>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</si>
  <si>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</si>
  <si>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</si>
  <si>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</si>
  <si>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</si>
  <si>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</si>
  <si>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</si>
  <si>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</si>
  <si>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</si>
  <si>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</si>
  <si>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</si>
  <si>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</si>
  <si>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</si>
  <si>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</si>
  <si>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</si>
  <si>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</si>
  <si>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</si>
  <si>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</si>
  <si>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</si>
  <si>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</si>
  <si>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</si>
  <si>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</si>
  <si>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</si>
  <si>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</si>
  <si>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</si>
  <si>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</si>
  <si>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</si>
  <si>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</si>
  <si>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</si>
  <si>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</si>
  <si>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</si>
  <si>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</si>
  <si>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</si>
  <si>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</si>
  <si>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</si>
  <si>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</si>
  <si>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</si>
  <si>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</si>
  <si>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</si>
  <si>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</si>
  <si>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</si>
  <si>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</si>
  <si>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</si>
  <si>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</si>
  <si>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</si>
  <si>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</si>
  <si>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</si>
  <si>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</si>
  <si>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</si>
  <si>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</si>
  <si>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</si>
  <si>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</si>
  <si>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</si>
  <si>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</si>
  <si>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</si>
  <si>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</si>
  <si>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</si>
  <si>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</si>
  <si>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</si>
  <si>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</si>
  <si>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</si>
  <si>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</si>
  <si>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</si>
  <si>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</si>
  <si>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</si>
  <si>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</si>
  <si>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</si>
  <si>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</si>
  <si>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</si>
  <si>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</si>
  <si>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</si>
  <si>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</si>
  <si>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</si>
  <si>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</si>
  <si>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</si>
  <si>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</si>
  <si>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</si>
  <si>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</si>
  <si>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</si>
  <si>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</si>
  <si>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</si>
  <si>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</si>
  <si>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</si>
  <si>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</si>
  <si>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</si>
  <si>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</si>
  <si>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</si>
  <si>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</si>
  <si>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</si>
  <si>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</si>
  <si>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</si>
  <si>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</si>
  <si>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</si>
  <si>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</si>
  <si>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</si>
  <si>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</si>
  <si>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</si>
  <si>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</si>
  <si>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</si>
  <si>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</si>
  <si>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</si>
  <si>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</si>
  <si>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</si>
  <si>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</si>
  <si>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</si>
  <si>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</si>
  <si>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</si>
  <si>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</si>
  <si>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</si>
  <si>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</si>
  <si>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</si>
  <si>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</si>
  <si>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</si>
  <si>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</si>
  <si>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</si>
  <si>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</si>
  <si>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</si>
  <si>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</si>
  <si>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</si>
  <si>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</si>
  <si>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</si>
  <si>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</si>
  <si>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</si>
  <si>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</si>
  <si>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</si>
  <si>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</si>
  <si>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</si>
  <si>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</si>
  <si>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</si>
  <si>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</si>
  <si>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</si>
  <si>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</si>
  <si>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</si>
  <si>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</si>
  <si>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</si>
  <si>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</si>
  <si>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</si>
  <si>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</si>
  <si>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</si>
  <si>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</si>
  <si>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</si>
  <si>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</si>
  <si>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</si>
  <si>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</si>
  <si>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</si>
  <si>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</si>
  <si>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</si>
  <si>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</si>
  <si>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</si>
  <si>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</si>
  <si>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</si>
  <si>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</si>
  <si>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</si>
  <si>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</si>
  <si>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</si>
  <si>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</si>
  <si>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</si>
  <si>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</si>
  <si>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</si>
  <si>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</si>
  <si>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</si>
  <si>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</si>
  <si>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</si>
  <si>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</si>
  <si>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</si>
  <si>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</si>
  <si>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</si>
  <si>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</si>
  <si>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</si>
  <si>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</si>
  <si>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</si>
  <si>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</si>
  <si>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</si>
  <si>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</si>
  <si>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</si>
  <si>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</si>
  <si>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</si>
  <si>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</si>
  <si>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</si>
  <si>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</si>
  <si>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</si>
  <si>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</si>
  <si>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</si>
  <si>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</si>
  <si>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</si>
  <si>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</si>
  <si>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</si>
  <si>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</si>
  <si>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</si>
  <si>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</si>
  <si>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</si>
  <si>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</si>
  <si>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</si>
  <si>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</si>
  <si>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</si>
  <si>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</si>
  <si>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</si>
  <si>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</si>
  <si>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</si>
  <si>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</si>
  <si>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</si>
  <si>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</si>
  <si>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</si>
  <si>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</si>
  <si>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</si>
  <si>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</si>
  <si>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</si>
  <si>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</si>
  <si>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</si>
  <si>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</si>
  <si>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</si>
  <si>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</si>
  <si>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</si>
  <si>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</si>
  <si>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</si>
  <si>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</si>
  <si>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</si>
  <si>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</si>
  <si>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</si>
  <si>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</si>
  <si>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</si>
  <si>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</si>
  <si>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</si>
  <si>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</si>
  <si>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</si>
  <si>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</si>
  <si>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</si>
  <si>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</si>
  <si>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</si>
  <si>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</si>
  <si>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</si>
  <si>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</si>
  <si>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</si>
  <si>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</si>
  <si>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</si>
  <si>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</si>
  <si>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</si>
  <si>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</si>
  <si>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</si>
  <si>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</si>
  <si>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</si>
  <si>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</si>
  <si>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</si>
  <si>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</si>
  <si>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</si>
  <si>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</si>
  <si>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</si>
  <si>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</si>
  <si>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</si>
  <si>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</si>
  <si>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</si>
  <si>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</si>
  <si>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</si>
  <si>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</si>
  <si>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</si>
  <si>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</si>
  <si>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</si>
  <si>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</si>
  <si>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</si>
  <si>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</si>
  <si>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</si>
  <si>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</si>
  <si>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</si>
  <si>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</si>
  <si>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</si>
  <si>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</si>
  <si>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</si>
  <si>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</si>
  <si>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</si>
  <si>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</si>
  <si>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</si>
  <si>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</si>
  <si>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</si>
  <si>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</si>
  <si>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</si>
  <si>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</si>
  <si>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</si>
  <si>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</si>
  <si>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</si>
  <si>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</si>
  <si>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</si>
  <si>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</si>
  <si>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</si>
  <si>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</si>
  <si>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</si>
  <si>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</si>
  <si>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</si>
  <si>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</si>
  <si>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</si>
  <si>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</si>
  <si>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</si>
  <si>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</si>
  <si>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</si>
  <si>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</si>
  <si>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</si>
  <si>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</si>
  <si>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</si>
  <si>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</si>
  <si>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</si>
  <si>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</si>
  <si>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</si>
  <si>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</si>
  <si>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</si>
  <si>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</si>
  <si>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</si>
  <si>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</si>
  <si>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</si>
  <si>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</si>
  <si>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</si>
  <si>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</si>
  <si>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</si>
  <si>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</si>
  <si>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</si>
  <si>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</si>
  <si>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</si>
  <si>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</si>
  <si>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</si>
  <si>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</si>
  <si>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</si>
  <si>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</si>
  <si>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</si>
  <si>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</si>
  <si>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</si>
  <si>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</si>
  <si>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</si>
  <si>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</si>
  <si>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</si>
  <si>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</si>
  <si>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</si>
  <si>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</si>
  <si>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</si>
  <si>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</si>
  <si>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</si>
  <si>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</si>
  <si>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</si>
  <si>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</si>
  <si>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</si>
  <si>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</si>
  <si>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</si>
  <si>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</si>
  <si>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</si>
  <si>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</si>
  <si>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</si>
  <si>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</si>
  <si>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</si>
  <si>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</si>
  <si>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</si>
  <si>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</si>
  <si>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</si>
  <si>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</si>
  <si>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</si>
  <si>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</si>
  <si>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</si>
  <si>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</si>
  <si>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</si>
  <si>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</si>
  <si>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</si>
  <si>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</si>
  <si>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</si>
  <si>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</si>
  <si>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</si>
  <si>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</si>
  <si>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</si>
  <si>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</si>
  <si>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</si>
  <si>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</si>
  <si>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</si>
  <si>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</si>
  <si>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</si>
  <si>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</si>
  <si>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</si>
  <si>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</si>
  <si>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</si>
  <si>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</si>
  <si>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</si>
  <si>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</si>
  <si>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</si>
  <si>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</si>
  <si>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</si>
  <si>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</si>
  <si>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</si>
  <si>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</si>
  <si>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</si>
  <si>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</si>
  <si>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</si>
  <si>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</si>
  <si>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</si>
  <si>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</si>
  <si>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</si>
  <si>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</si>
  <si>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</si>
  <si>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</si>
  <si>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</si>
  <si>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</si>
  <si>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</si>
  <si>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 la evaluación realizada por la Contraloría General de Santiago de Cali a la contratación adelantada por la Red de Salud del Centro E.S.E. en las vigencias 2018 y 2019, se pudo evidenciar que las actas de supervisión no cuentan con las respectivas fechas en las cuales fueron perfeccionadas. Además, no describen las actividades realizadas, ni el cumplimiento de aspectos técnicos y administrativos del contrato, limitándose solo a diligenciar un formato.
Es deber del supervisor y/o interventor del contrato realizar seguimiento de la ejecución del mismo a través de informes que den cuenta detallada de las actividades desarrolladas por el contratista, como lo establece el Artículo 83 de la Ley 1474 de 2011 y velar porque cada uno de los documentos que soportan la gestión contractual realizada, cuente con todos los elementos que permitan verificar su cumplimiento y publicarlos. 
Dicha situación se presenta por debilidades en las actividades de supervisión relativas a la ejecución de los contratos, impidiendo corroborar el cumplimiento de los términos definidos para cada una de estos, generando con ello que la ciudadanía y los entes de control, tengan limitaciones para la correcta verificación de la información y ejercer control sobre la contratación adelantada</t>
  </si>
  <si>
    <t>En la Red de Salud Centro E.S.E., se evidenció en los contratos de la muestra que no se reporta al Sistema de Información SIA OBSERVA toda la información del contrato.
En el aplicativo se exige la publicación de la disponibilidad presupuestal, estudios previos, registro presupuestal, pólizas, acta de inicio, informes del contratista y supervisor, pagos realizados y demás documentos que hagan parte del proceso de contratación; Artículo 4 Parágrafo 1 de la Resolución Nº 0100.24.03.13.009 de 2013 “Por medio de la cual se prescriben la forma, términos y procedimientos para la rendición electrónica de la cuenta e informes, que se presentan a la Contraloría General de Santiago de Cali, y Resolución Nº 0100.24.03.16.003 de 2016 mediante la cual este ente de control adopta el aplicativo SIA OBSERVA.
Lo anterior debido a deficiencias de control de la entidad en el reporte de la información. Generando que la comunidad y los entes de control, no puedan tener acceso oportuno a la información y ejercer control sobre la misma.</t>
  </si>
  <si>
    <t xml:space="preserve">Verificado el portal de datos abiertos www.datos.gov.co se pudo evidenciar que no se encuentra publicada la información por parte de la entidad.
Es deber de la entidad dar cumplimiento a los lineamientos del Artículo 4 de la Resolución 3564 de 2015 del Ministerio de las TIC que establece: Publicación de datos abiertos, los sujetos obligados en cumplimiento de los mandatos del Artículo 2.1.1.2.1.11 del Decreto No 1081 de 2015 deberán atender los lineamientos en materia de datos abiertos que se encuentran disponibles en el portal www.datos.gov.co o el que haga sus veces. Igualmente, literal K) publicación de datos abiertos Artículo 11 de la Ley 1712 de 2014 y en su Decreto Reglamentario 103 de 2015. Dichos datos deben ser publicados, actualizados, difundidos, hacerle seguimiento y monitoreo de acuerdo a la guía para el uso y aprovechamiento de datos en Colombia
Lo anterior por debilidades en la publicación de datos abiertos en el portal de www.datos.gov.co. , ocasionando que la ciudadanía en general no pueda acceder y reutilizarlos ni crear servicios derivados de los mismos.
 </t>
  </si>
  <si>
    <t>Evaluada la página web corporativa www.esecentro.gov.co de acuerdo al cumplimiento de la Ley de Transparencia y acceso a la información, se pudo evidenciar que la entidad presenta debilidades en aspectos como:
	Calendario de actividades.
	Datos abiertos, procesos y procedimientos.
	Ubicación del sujeto obligado en la página principal (está muy oculto de  difícil ubicación para la ciudadanía).
	El correo electrónico para notificacionesjudiciales@saludcentro.gov.co que se encuentra en el pie de página no genera el acuse recibo de manera automática.
	Los instrumentos archivísticos como el inventario de activos de información e índice de información clasificada y reservada están en formato no accesibles al usuario para hacer uso de ellos.
	No cuentan con un esquema de publicación 
	El directorio telefónico de la planta de personal esta desactualizado.
	No se encuentra el plan anticorrupción 2018 y 2019, los informes de defensa judicial, satisfacción al usuario, PQR semestral
Es deber de la entidad dar cumplimiento a los lineamientos del Ministerio de las TIC así mismo como lo dispuesto por el Gobierno Nacional en materia de Transparencia y acceso a la información pública, numerales c), g) del Artículo 7, numeral d) del Artículo 9 y numerales c), e) y h) del Artículo 11 de la Ley 1712 de 2014, el Decreto 103 de 2015, la Resolución 3564 de 2015, el Artículo 2.2.9.1.2.1 Componente Tic para la sociedad del Decreto 1008 de 2018.
Lo anterior por debilidades en el control y monitoreo entre las diferentes áreas responsables de la implementación y seguimiento en la entidad. Generando dificultad para encontrar información por parte de los usuarios y afectando la participación ciudadana.</t>
  </si>
  <si>
    <t>Se evidenció pérdida de información de la entidad debido a daño del servidor central de la E.S.E Centro, el cual alojaba la información y el compendio documental que se encontraba publicado en la página web.
Es deber de la entidad dar cumplimiento a los lineamientos del Ministerio de las Tic y las buenas prácticas de la ISO 27001, la política de la seguridad Digital teniendo en cuenta las directrices de copias de respaldo con el objetivo de proteger contra la pérdida de datos; se deben hacer copias de respaldo de la información, del software y aplicaciones (con su respectiva parametrización), sistemas operativos e imágenes de los sistemas y de los discos duros, ponerlas a prueba regularmente de acuerdo con la política de copias de respaldo. Además del Decreto 1008 del 2018 y la Política de Gobierno Digital específicamente en sus indicadores de cumplimiento de seguridad.
Lo anterior por debilidades en la generación de las copias de respaldo y controles en el seguimiento a su página Web. Generando pérdida de información e interrupción de los servicios a los ciudadanos, conllevando que tanto los usuarios internos y externos no tengan el acceso oportuno.</t>
  </si>
  <si>
    <t>Verificado el Plan Estratégico de Tecnologías de la Información y Comunicaciones con respecto a los indicadores de cumplimiento de la arquitectura del manual de gobierno digital, se pudo evidenciar que presenta algunas deficiencias como: 
● Ausencia de proyección del presupuesto 
● No establecen los dominios del marco de referencia 
● No tienen el diagnóstico carpeta ciudadana 
● No tiene tablero de indicadores para el seguimiento y control 
● No realizaron medición de indicadores de monitoreo y evaluación. 
Es deber de la entidad dar cumplimiento a los lineamientos del Ministerio de Tecnología de Información específicamente a la guía de la construcción del Plan Estratégico de Tecnologías de la Información-PETI y al Manual de la Política de gobierno Digital. 
Lo anterior por debilidades en la construcción del PETI Generando un documento que no refleja la situación real de la entidad al ciudadano y a los entes de control.</t>
  </si>
  <si>
    <t>Analizando el Plan Estratégico de Tecnologías de la Información y las Comunicaciones- PETI 2018-2019 en su ítem 15. Evaluación de los sistemas de infraestructura tecnológica de la Red de Salud Centro E.S.E. análisis de fortalezas, oportunidades, amenazas y debilidades del proceso de gestión de la información y de su plataforma tecnológica, se evidenció que la entidad cuenta con obsolescencia tecnológica en: servidores, equipos de cómputo, sistemas operativos de equipos y servidores, baja cobertura en licencias en antivirus, sistemas operativos y de office respecto a los equipos y servidores, falta de respaldo de servidores.
Es deber de la entidad garantizar la seguridad de la información de acuerdo a los lineamientos del Ministerio de las TIC sobre seguridad y privacidad de la información y la ISO 27000, 27001, 27002.
Lo anterior debido a debilidades en el seguimiento y control respecto a la priorización de las necesidades tecnológicas en la entidad, ocasionando interrupción del servicio, pérdida de información y retrasos en las actividades.</t>
  </si>
  <si>
    <t xml:space="preserve">Se evidencia que la entidad presenta deficiencias en el cumplimiento de las acciones de mejora propuestas en los Planes de Mejoramiento producto de las auditorías internas establecidas en el seguimiento a los procesos que realiza la Oficina de Control Interno de la entidad, en lo pertinente a:
•	Análisis de los reportes sobre la seguridad del paciente
•	Análisis de los riesgos inherentes a la seguridad del paciente
•	Informes de seguimiento a la implementación efectiva de las acciones de mejora.
•	Definición como criterio de compra de sistemas e implementos de agua, que sean de bajo consumo.
•	Diagnóstico fitosanitario de los individuos arbóreos.
•	Actualización y el fortalecimiento de las políticas de seguridad de la información garantizando la confiabilidad, integridad y disponibilidad de la información del Hospital.
•	Plan de mejoramiento, al resultado del indicador de gestión sobre Evolución del Gasto por UVR Producida.
Es deber de la entidad dar cumplimiento a los literales c, d, f del Artículo 2º.Objetivos del sistema de Control Interno, “Por la cual se establecen normas para el ejercicio del control interno en las entidades y organismos del estado y se dictan otras disposiciones” así como los Artículos 3, 4 y 12 de la Ley 87 de 1993, que le permitan verificar los soportes y evidencias en el cumplimiento de las actividades generadas en los planes de mejoramiento internos para el cierre de la mismas que garanticen la eficacia de cada plan.
Lo anterior se debe a debilidades de control para la implementación de las recomendaciones de la Oficina de Control interno, a deficiencias de seguimiento y cumplimiento de las acciones de mejora y de autocontrol de las actividades que se deben realizar para la implementación de las mejoras propuestas.
Ocasionando que se materialice el riesgo del proceso de evaluación y mejora: “Falta de seguimiento a los planes de mejora de la entidad, producto de auditorías internas y externas” y que no se subsanen las deficiencias detectadas.
</t>
  </si>
  <si>
    <t xml:space="preserve">Se evidenció que la Red de salud del Centro no ha diseñado, ni implementado un instrumento de medición estadístico relacionado con la disminución de quejas y reclamos en un periodo establecido, para determinar el impacto causado en la comunidad en la solución de sus necesidades y generar acciones de mejoramiento, en los casos donde se presenten incrementos o decrecimientos de las quejas entre dos periodos y/o vigencias, tal como se muestra en el siguiente cuadro:
Además, los informes del sistema de información y atención al usuario (SIAU) Red de Salud del Centro E.S.E, presentan reiteraciones de las conclusiones y recomendaciones en los dos semestres de cada vigencia del 2018 y 2019, lo cual refleja que las acciones de mejora implementadas para la atención al usuario no fueron efectivas para solucionar las causas de las quejas presentadas por los usuarios, de acuerdo al siguiente cuadro:
</t>
  </si>
  <si>
    <t>Se evidenció el incumplimiento de las siguientes metas e indicadores de los Planes de Desarrollo de la Red de Salud del Centro E.S.E, de las vigencias 2018 y 2019, de acuerdo con el siguiente cuadro:
Es deber de la entidad dar cumplimiento al literal f) del Artículo 3º de la Ley 152 de 1994, “Por la cual se establece la Ley Orgánica del Plan de Desarrollo”, - Principios generales y Continuidad, estipula que “Con el fin de asegurar la real ejecución de los planes, programas y proyectos que se incluyan en los planes de desarrollo nacionales y de las entidades territoriales, las respectivas autoridades de planeación propenderán porque aquéllos tengan cabal culminación”.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ejecutar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La política de calidad como valor institucional del Plan de Desarrollo de la Red de Salud del Centro E.S.E 2016-2019, define: “En la Red de Salud del Centro E.S.E, nos comprometemos a prestar servicios de salud con personal competente y una infraestructura óptima que permita brindarle al paciente una atención integral con seguridad y calidad, enfocados a fortalecer la cultura de mejoramiento continuo, la satisfacción de los clientes y el cumplimiento de los requisitos aplicables al sector salud en Colombia”.
Lo anterior se debe a una planeación inadecuada de las metas, y deficiencias en la continuidad del proceso de control y seguimiento para la ejecución y cumplimiento de estas, ocasionando que no se cumplan los objetivos estratégicos y específicos de la entidad, afectando la administración eficiente de los recursos de la E.S.E Centro, la prestación de los servicios con eficiencia, eficacia y la calidez necesaria para responder con calidad a la atención a los usuarios, la promoción del desarrollo de la cultura al cliente y la participación comunitaria y el mejoramiento de la productividad, calidad y eficiencia en la prestación de servicio de traslado de pacientes.</t>
  </si>
  <si>
    <t xml:space="preserve">Se evidencia en la Red de Salud del Centro E.S.E, el incumplimiento del indicador denominado: “Proporción de medicamentos y material médico-quirúrgico adquiridos mediante los siguientes mecanismos: Compras conjuntas Compras a través de cooperativas de empresas sociales del Estado Compras a través de mecanismos electrónicos”, cuyo estándar para cada año es ≥0,70, ya que los resultados para las vigencias 2018 y 2019, fueron de 0 y 0,51, cifras inferiores a 0,70; de igual manera no se muestra en el ítem de resultados, el valor total de adquisiciones de medicamentos y material médico-quirúrgico en la vigencia evaluada discriminada por cada uno de los mecanismos de compra y/o del valor total de adquisiciones de medicamentos y material médico-quirúrgico, por otros mecanismos de compra. No obstante que la entidad relacionó un resultado de 0, en la vigencia 2018, se pudo determinar que la E.S.E Centro, realizó 2 convenios de cooperación con la Secretaría de Salud para la dotación de equipos biomédicos, por $1.481.016.514 y $250.000.000.
Es deber de la entidad realizar las compras de medicamentos y material médico-quirúrgico, en la proporción determinada por la normatividad vigente.
La Resolución 408 de 2018, “Por la cual se modifica la Resolución 710 de 2012, modificada por la Resolución 743 de 2013 y se dictan otras disposiciones”, establece el indicador sobre la proporción de medicamentos y material médico-quirúrgico adquiridos mediante los siguientes mecanismos: Compras conjuntas, Compras a través de cooperativas de empresas sociales del Estado, Compras a través de mecanismos electrónicos; de igual manera establece como fuente de información lo siguiente: “La certificación suscrita por el revisor fiscal, en caso de no contar con revisor fiscal, suscrita por el contador y el responsable de control interno de la E.S.E. La certificación como mínimo contendrá:
Valor total de adquisiciones de medicamentos y material médico-quirúrgico en la vigencia evaluada discriminada por cada uno de los mecanismos de compra a), b) y c); Valor total de adquisiciones de medicamentos y material médico-quirúrgico en la vigencia evaluada por otros mecanismos de compra Valor total de adquisiciones de la E.S.E por medicamentos y material médico-quirúrgico en la vigencia evaluada Aplicación de la fórmula del indicador”.
Lo anterior se debe a deficiencias de control para asegurar el cumplimiento de la normatividad, en cuanto a la proporcionalidad en la adquisición de medicamentos y material médico-quirúrgico, ocasionando que los servicios no sean prestados con eficiencia y efectividad. </t>
  </si>
  <si>
    <t>Una vez revisada la información que contienen los planes de acción de las vigencias 2018 y 2019 se evidencia que estos carecen de datos necesarios para el desarrollo, ejecución y evaluación de estos, ya que no presentan datos como el nombre del proyecto, la estrategia, la unidad de medida, la línea de acción u operativa, los recursos programados y el responsable del cumplimiento.
Este proceso permitirá definir los recursos y actividades a ejecutar en cada vigencia a fin de alcanzar los impactos, resultados y productos del Plan Territorial en Salud-PTS
Es deber de las Empresas Sociales del Estado, definir dentro del contenido de los planes de acción de una manera clara, de acuerdo con la normatividad sobre la planeación integral para la salud, las metas vinculadas al plan decenal de salud y metas, indicadores y recursos por líneas operativas. 
Los Artículos 34 y 36 de la Resolución 1536 de 2015, “Por la cual se establecen disposiciones sobre el proceso de planeación integral para la salud”, establece lo siguiente: Plan de Acción en Salud. “El plan de acción en salud está orientado a conectar en cada anualidad la programación de las intervenciones y actividades vinculadas a las estrategias, metas del plan operativo anual y de inversiones en salud con los respectivos recursos, fuentes de financiación y responsables, y con los resultados esperados en el componente estratégico y de inversión plurianual”; y  Contenidos del Plan de Acción en Salud, establece que el plan de acción en salud tiene los siguientes contenidos: año de ejecución, dimensiones y componentes, metas vinculadas al Plan Decenal de Salud Pública-PDSP, estrategias por dimensiones y componentes, Intervenciones, metas, indicadores y recursos por líneas operativas, actividades, cantidad, unidad de medida, valor, responsable del cumplimiento.
Lo anterior por debilidades en el conocimiento y aplicación de la norma para la correcta formulación de los planes de acción en la planeación integral para la salud.
Lo que genera confusión y desinformación que impide el verdadero análisis, evaluación y control financiero de las actividades que se desarrollan durante las vigencias para el logro de las metas definidas en el plan de desarrollo institucional</t>
  </si>
  <si>
    <t>Se evidencia que las actividades relacionadas en el formato F28 Plan de Acción que corresponden a los convenios interadministrativos de cooperación con la Secretaría de Salud, los cuales se derivan de proyectos de inversión del Municipio, de las vigencias 2018 y 2019, no aparecen incluidas en los planes de desarrollo de la E.S.E, de las vigencias 2018 y 2019, como metas:
Es deber de la entidad incluir dentro del plan de desarrollo de cada vigencia, las metas y compromisos incluidos en convenios suscritos con la Nación o con la entidad territorial, en concordancia con la Resolución 408 de 2018 “Por la cual se modifica la Resolución 710 de 2012, modificada por la Resolución 743 de 2012 y se dictan otras disposiciones.”
Lo anterior se debe a deficiencias de control para asegurar el cumplimiento normativo en cuanto a la incorporación de metas y compromisos incluidos en convenios suscritos con el Municipio de Santiago de Cali.
Ocasionando que no se muestren en los planes de acción y se realice el respectivo seguimiento que se debe hacer a los convenios interadministrativos relacionados con la ejecución de programas, que lleven al mejoramiento de la salud de la comunidad del sector.</t>
  </si>
  <si>
    <t xml:space="preserve">Se evidenció que la Red de Salud del Centro E.S.E no tuvo en cuenta para la formulación del Plan de Adquisiciones de la vigencia 2019, los contratos asignados por la Secretaría de Salud Pública Municipal, situación evidenciada en el Acta de Junta Directiva No. 6-2019- TRD1.1.1-256 del 18 de junio de 2019  y  las contrataciones resultantes de las metas e indicadores que se plasmaron en el Plan de Desarrollo 2016-2019: 12.1.1.3.3 Indicador: 41010030002 Centros sociales y comunitarios implementados para la vida (incluye intervención de pacientes poli consultantes), donde  en la vigencia 2019 se desarrolló el centro comunitario para la vida en  la Red de Salud Centro con énfasis para la atención de habitantes de calle y el  12.2.1.2.1 Indicador: 42030040009 IPS de la red pública mejoradas, donde en la entidad cofinanció la remodelación de infraestructura física y la dotación de mobiliario clínico y equipo biomédico de las IPS Santiago Rengifo y la IPS Cristóbal Colón.
El Plan Anual de Adquisiciones es una herramienta de planeación que permite a las Entidades Estatales indistintamente de su régimen de contratación, facilitar, identificar, registrar, programar y divulgar sus necesidades de bienes, obras y servicios.
Lo anterior se debe a deficiencias de control para asegurar la identificación, registro, programación y divulgación de las necesidades de bienes, obras y servicios.
Ocasionando que no se logre el objetivo de comunicar información útil y temprana a los proveedores potenciales de las Entidades Estatales, para que éstos participen de las adquisiciones que hace el Estado.
</t>
  </si>
  <si>
    <t>Se evidencia en la Red de Salud  E.S.E Centro,  que el Plan de mejoramiento EVM-F-46 del programa “Por ti mujer” con fecha de elaboración 15 de enero de 2020, correspondiente a la meta: “Mejorar la oportunidad en el diagnóstico y tratamiento para las pacientes de Santiago de Cali que se benefician del programa” no presenta acciones específicas de mejora, ni seguimiento a las mismas; de igual manera, no se evidenciaron documentos que sustenten los planes de mejoramiento para las metas propuestas en el objetivo específico 2.2 Fortalecer los programas asistenciales, con el fin de lograr posicionamiento en el mercado. Las metas en el 2018 se cumplieron parcialmente y en el 2019 no se cumplieron.
Es deber de la entidad prestar servicios de salud con calidad, contribuir a mejorar la calidad de vida de la población del Municipio de Santiago de Cali, garantizando la rentabilidad social, la sostenibilidad financiera y la participación social.
El Acuerdo N° 106 de enero 15 de 2003, “Por el cual se descentraliza la prestación de servicios de salud del primer nivel de atención del municipio de Santiago de Cali, mediante la creación de las empresas sociales del estado del municipio de Santiago de Cali”, establece lo siguiente: “Artículo 4º: Objeto General De Las Empresas Sociales Del Estado. El objeto de las Empresas Sociales del Estado creadas mediante este Acuerdo, es la prestación de servicios de salud, como un servicio público de seguridad social en salud a cargo del Municipio, que contribuya al mantenimiento del estado de salud de la población en sus áreas de influencia; con capacidad para ofrecer servicios de promoción, prevención, diagnóstico, tratamiento y rehabilitación acorde con las necesidades determinadas en el perfil epidemiológico y con sujeción al Plan Sectorial de Salud, al Plan de Desarrollo Municipal y a los criterios operacionales señalados para el funcionamiento de la red de servicios del Departamento del Valle del Cauca, sin perjuicio de que pueda prestar otros servicios de salud que no afecten su objeto social y que contribuyan a su desarrollo y financiación.(…) Artículo 5º: Fines de la Empresa Social Del Estado. En cumplimiento de su función las Empresas Sociales del Estado deberán: 1. Contribuir a mejorar el estado de salud de la población del Municipio de Santiago de Cali, fortaleciendo los hábitos de vida saludable, los factores protectores de la salud y la prevención de la enfermedad; mediante la prestación de servicios de promoción de la salud, vigilancia epidemiológica, protección específica y detección precoz, de conformidad con las Políticas de Salud Pública del Municipio de Santiago de Cali. 2. Contribuir a mejorar la calidad de vida de la población de la ciudad de Santiago de Cali, procurando reducir la morbilidad, la mortalidad, la incapacidad, el dolor y la angustia evitables (…)”
Lo anterior se presenta por deficiencia en el control y seguimiento del cumplimiento y ejecución en las metas propuestas, ocasionando que las metas sean incumplidas reiterativamente, afectando el impacto en la prestación del servicio para la población beneficiaria de este programa, lo que disminuye las posibilidades de un diagnóstico y tratamiento oportuno para las pacientes de la Ciudad de Santiago de Cali, afectando los índices de población con Cáncer de Cérvix y mortalidad por esta causa.</t>
  </si>
  <si>
    <t xml:space="preserve">Se evidenció que el Manual de Políticas Contables, no contiene la metodología para calcular la provisión de las demandas y litigios en contra de la entidad, que permita realizar una verificación de los valores revelados en el estado de la situación financiera.
Las políticas contables deben contener los principios, bases, acuerdos, reglas y procedimientos adoptados por la entidad para la elaboración y presentación de sus estados financieros, basado en el Marco Normativo de la Resolución 414 de 2014, punto 7.8. Provisiones de la Red de Salud del Centro E.S.E.
Esta situación se presentó por deficiencias en los mecanismos de monitoreo y control interno contable.
Lo que ocasiona la ausencia de criterios que deben ser adoptados por la entidad para el reconocimiento, medición, revelación y presentación de los hechos económicos que corresponden a dichas cuentas.
</t>
  </si>
  <si>
    <t xml:space="preserve">Durante la vigencia 2019 la Red de Salud del Centro E.S.E, de acuerdo con la información reportada por el área contable, en su calidad de agente retenedor, realizó los descuentos por concepto de estampilla Pro-desarrollo urbano del 1%, Pro-desarrollo urbano del 3.5% por un menor valor a lo estipulado en la normatividad vigente. 
Es deber de la entidad, cumplir con lo establecido en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velar por la estricta aplicación de los postulados normativos que regulan los descuentos relacionados con la liquidación y deducción de gravámenes tributarios de los contratos suscritos. 
Lo anterior por deficiencias en los procedimientos internos y debilidades en el control y seguimiento en el proceso de las cuentas por pagar, ocasionando que el Municipio deje de percibir ingresos por concepto de estampillas, los cuales aún pueden realizar el respectivo cobro Decreto 411.0.20.039 de 2012 Artículo166 termino de prescripción de la acción de cobro: la acción de cobro de las obligaciones fiscales prescriben en 5 años, contados a partir de la fecha ejecutora del respectivo acto administrativo de terminación y discusión.
</t>
  </si>
  <si>
    <t>En las revelaciones a los estados financieros presentadas por la Red de Salud del Centro E.S.E para la vigencia 2019, se observaron las siguientes deficiencias y/o inconsistencias:
Es deber de la entidad dar cumplimiento a lo establecido en el anexo a la Resolución 193 de 2016 que establece: 2.2.3.2 Presentación de notas a los estados financieros. “Subetapa en la que se integra información cuantitativa y cualitativa que explica los hechos económicos presentados en la estructura de los estados financieros, con el fin de proporcionar información relevante para un mejor entendimiento e interpretación de la posición financiera y el desempeño de la entidad”
Lo anterior se presenta por deficiencias en los mecanismos de control y seguimiento en la revelación de los hechos económicos que se presentaron en el periodo contable en cada una de las cuentas, generando que las cifras registradas no permitan conocer situaciones significativas de la información financiera.</t>
  </si>
  <si>
    <t xml:space="preserve">La entidad no ha actualizado los riesgos para el proceso Administrativo y Financiero, después de la implementación del nuevo marco normativo.
Es deber de la entidad de manera permanente  hacer seguimiento y actualizar los riesgos del proceso contable tal como lo estable el Capítulo 3 del Procedimiento para la evaluación del control interno contable establecido por la Contaduría General de la Nación mediante la Resolución No. 193 de 2016 por la cual se incorpora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nuevo marco normativo.
Lo anterior por deficiencias en el seguimiento y control a los riesgos establecidos, conllevando a que se puedan materializar afectando la razonabilidad de la información o los recursos financieros de la entidad </t>
  </si>
  <si>
    <t>Revisado el PAA vigencia 2019 publicado en la página web de la entidad, con el publicado en el SECOP se encontraron las siguientes diferencias y deficiencias así:
•	La fecha de actualización del formato de PAA no coinciden en la página web esta 30-01-2016 y en el SECOP 13-04-2019.
•	Los valores en la columna “valor estimado vigencia actual” del PAA rendido en la página con los del SECOP son totalmente diferentes, no coinciden.
•	No hay coherencia entre la Fecha estimada de inicio de proceso de selección (enero a diciembre) y Duración estimada del contrato (2 meses) no concuerda para ninguno de los registros.
Es deber de la entidad dar cumplimiento a lo establecido en su manual de contratación “PLANEACIÓN DE LA CONTRATACIÓN 3.1.- PLAN ANUAL DE ADQUISICIONES El Plan Anual de Adquisiciones, es el plan general de compras, el cual es independiente del rubro presupuestal que se afecte, ya sea de funcionamiento o de inversión. Debe elaborarse de acuerdo con lo establecido en la Guía para Elaborar el Plan Anual de Adquisiciones elaborada por Colombia Compra Eficiente.
Lo anterior se presenta por debilidades en el seguimiento y verificación del PAA, ocasionando que tanto la comunidad como los entes de control no cuenten con información clara y precisa.</t>
  </si>
  <si>
    <r>
      <t xml:space="preserve">Revisados los contratos de la muestra de las vigencias auditadas 2018 y 2019, se evidenció que la Red de Salud Centro E.S.E., no publicó en el SECOP de manera oportuna los contratos y documentos soporte de los mismos.
Es deber de la entidad cumplir con el Artículo 209 de la Constitución Política de Colombia, especialmente el principio de publicidad; además cumplir con el Artículo 14 de la Resolución 5185 de 2013 proferida por el Ministerio de Salud y Protección Social; Artículo 55 del Acuerdo No. 1.02.09 de 2014 “Por el cual adopta el Estatuto de Contratación de la Red De Salud Del Centro E.S.E.” y el Manual de Contratación de la E.S.E expedido el 16 de julio de 2019 Artículo 4.1.4.4, que </t>
    </r>
    <r>
      <rPr>
        <b/>
        <sz val="9"/>
        <rFont val="Arial"/>
        <family val="2"/>
      </rPr>
      <t>exigen publicar en el SECOP el contrato y toda su actividad contractual de manera oportuna.</t>
    </r>
    <r>
      <rPr>
        <sz val="9"/>
        <rFont val="Arial"/>
        <family val="2"/>
      </rPr>
      <t xml:space="preserve">
Lo anterior debido a falta de control de la contratación que adelanta la entidad, que permita que la información contractual se publique en el SECOP dentro de los términos señalados por las disposiciones legales, generando con ello que la ciudadanía y los entes de control, no puedan tener acceso oportuno a la información y ejercer control sobre la contratación adelantada. Transgrediendo presuntamente los numerales 1; 7 del Artículo 34 y numeral 1 Artículo 35 del a Ley 734 de 2002.</t>
    </r>
  </si>
  <si>
    <r>
      <t xml:space="preserve">Se evidencia que el Plan Anual de auditorías, seguimientos y evaluaciones de la Oficina de Control Interno-Vigencia 2019 de la Red de Salud del Centro E.S.E, no contiene las siguientes actividades que deben ser programadas y ejecutadas, durante la vigencia respectiva:
	Elaborar anualmente una estrategia de lucha contra la corrupción y de atención al ciudadano.
	Informe semestral sobre quejas, sugerencias y reclamos.
	Auditorías internas
	Seguimiento a los planes de mejoramiento
La entidad debe realizar las actividades que determina la normatividad sobre el funcionamiento y los roles que debe desempeñar las oficinas de control interno tal como lo establece, el Artículo 73. Plan Anticorrupción y de Atención al Ciudadano, Artículo 76. Oficina de Quejas, Sugerencias y Reclamos de la Ley 1474 de 2011 de julio 12 de 2011, Artículo 12. Funciones de los auditores internos de la Ley 87 de 1993, “Por la cual se establecen normas para el ejercicio del control interno en las entidades y organismos del estado y se dictan otras disposiciones y la Guía de Auditoría para Entidades Públicas Versión 2. octubre de 2015, 1.2 Conceptualización Auditoría Interna.
Lo anterior se debe a deficiencias de control para </t>
    </r>
    <r>
      <rPr>
        <b/>
        <sz val="9"/>
        <rFont val="Arial"/>
        <family val="2"/>
      </rPr>
      <t>asegurar el cumplimiento normativo sobre los roles y actividades que deben desempeñar las oficinas de control interno</t>
    </r>
    <r>
      <rPr>
        <sz val="9"/>
        <rFont val="Arial"/>
        <family val="2"/>
      </rPr>
      <t xml:space="preserve"> ocasionando que no haya una adecuada cultura de control para la determinación de situaciones contrarias al funcionamiento de la entidad y de la implementación de acciones que ayuden al mejoramiento institucional, para la consecución de los objetivos estratégicos.
</t>
    </r>
  </si>
  <si>
    <r>
      <t>Revisadas las seis actas del Comité de Gerencia del 2018, las cuales no se encuentran firmadas por el secretario o el encargado, y las dieciséis actas de Junta Directiva de la vigencia 2019 presentadas por la Red de Salud del Centro E.S.E, se evidenció que en estas no quedaron registradas, ni aprobadas las modificaciones realizadas a las metas del Plan de Desarrollo 2016-2019, ni la sustentación por la que se le realizaron los cambios en los Planes de Desarrollo de las vigencias 2018-2019. 
El marco de referencia  del Plan de Desarrollo de la Red de Salud del Centro E.S.E, presentado a la Junta Directiva el 16 de mayo de 2016, quien aprobó el contenido del mismo, establece: “Prestar servicios de salud con eficiencia y calidad en el área de influencia de la Red de Salud del Centro E.S.E, para el periodo 2016-2019 con el fin de contribuir en el mejoramiento de la calidad de vida de la población” se fundamenta en el Plan de Desarrollo del Municipio de Santiago de Cali, el cual se articula con las políticas públicas de salud, así como también con compromisos de carácter internacional, nacional, departamental”.
En los objetivos del Plan de Desarrollo institucional, se estipulan “A fin de lograr el cumplimiento de la misión y visión institucional la Red de Salud del Centro ejecuta su plan de desarrollo institucional para la vigencia 2016-2019 a través de 5 objetivos estratégicos que expresan el compromiso de la administración, su equipo directivo, colaboradores y grupos interesados frente al cumplimiento de las metas, demostrando eficiencia y calidad en la prestación de servicios asistenciales.
Lo anterior obedece a</t>
    </r>
    <r>
      <rPr>
        <b/>
        <sz val="9"/>
        <rFont val="Arial"/>
        <family val="2"/>
      </rPr>
      <t xml:space="preserve"> debilidades en los procedimientos internos para la aprobación por parte de la Junta Directiva, de las modificaciones que se realicen al Plan de Desarro</t>
    </r>
    <r>
      <rPr>
        <sz val="9"/>
        <rFont val="Arial"/>
        <family val="2"/>
      </rPr>
      <t>llo.
Lo que ocasiona desinformación acerca de las causas por las cuales estas metas fueron modificadas o excluidas.</t>
    </r>
  </si>
  <si>
    <t xml:space="preserve">
Se evidenció que no existe coherencia entre la información rendida en el aplicativo SIA observa, en la plataforma SECOP I, la página web y el informe de rendición de cuentas de la entidad, respecto al número de contratos celebrados, como se establece en el siguiente cuadro:
Es deber de la entidad dar cumplimiento al Artículo 9 PARÁGRAFO 1. La información a que se refiere este artículo deberá publicarse de tal forma que facilite su uso y comprensión por las personas, y que permita asegurar su calidad, veracidad, oportunidad y confiabilidad, de la Ley 1712 de 2014
Lo anterior por debilidades en el seguimiento y control a la contratación celebrada. Generando confusión a los usuarios interesados en la información.</t>
  </si>
  <si>
    <t xml:space="preserve">
Realizada la evaluación de los contratos a saber se encontraron deficiencias en los Estudios Previos tal como se indica en el siguiente cuadro:
Es deber de la entidad tener en cuenta que todo contrato debe contar con unos estudios previos completos o plenos que describan la necesidad a contratar, y un objeto a cumplir con sus especificaciones, autorizaciones, permisos y licencias requeridos para su ejecución., establecidos en la Resolución 5185 de 2013 Artículo 9 expedida por el Ministerio de Salud y protección Social y el numeral 4.1.1.1.-Estudios y documentos previos, Acuerdo Nº. 1.02.09.2014 Artículo 12 mediante el cual se adoptó el Estatuto de Contratación de la entidad
Lo anterior por deficiencias de control en la etapa precontractual, igualmente por desconocimiento del principio de planeación y revisión de los estudios previos, ocasionando que los usuarios interesados en la información no cuenten con elementos importantes para la participación de los procesos contractuales o análisis de los mismos</t>
  </si>
  <si>
    <t xml:space="preserve">
En la Evaluación a los Planes de Mejoramiento suscritos por la Red de Salud vigencias 2018-2019, se evidenció que la entidad, no cumplió con dos de las acciones de mejora propuestas como se evidencia en el siguiente cuadro:
Es deber de la Entidad auditada, dar cumplimiento de manera efectiva a las variables de cambio suscritas en el Plan de Mejoramiento de la AGEI a la Gestión Fiscal de la Red de Salud del Centro vigencia 2019, de acuerdo con la Resolución Reglamentaria 0100.24.03.19.011 de 2019.
Dicho incumplimiento se presenta por deficiencias en el autocontrol por parte de los responsables del cumplimiento de las acciones suscritas y por debilidades de un oportuno seguimiento de la Oficina de Control interno.
Generando ineficiencia en el tratamiento, manejo y seguimiento a los riesgos de gestión y corrupción tendientes a mitigar o eliminar efectos negativos en el logro de los objetivos estratégicos y en la consecución de una gestión pública efectiva.
 </t>
  </si>
  <si>
    <t xml:space="preserve">Se evidenció que en la Red de Salud del Centro E.S.E en las vigencias 2018 y 2019, las características de calidad, por las que se presentan el mayor número de quejas son:
-Oportunidad en la obtención de los servicios (47%)
-Humanización en cuanto al trato cálido y respetuoso que debe recibir el usuario (paciente y su familia), durante el proceso de atención de la salud (21%)
-Acceso.  Es deber de la entidad cumplir con las características de calidad, para la mejora de los resultados de la atención en salud.
El Artículo 2.5.1.2.1 características del SOGCS del Capítulo 2 Sistema Obligatorio de Garantía de Calidad de Atención en Salud del Sistema General de Seguridad Social en Salud (SOGCS), del Decreto 780 de 2016, “Por medio del cual se expide el decreto único reglamentario del sector salud y protección social” establece, lo siguiente: “Las acciones que desarrolle el SOGCS se orientarán a la mejora de los resultados de la atención en salud, centrados en el usuario, que van más allá de la verificación de la existencia de estructura o de la documentación de procesos los cuales solo constituyen prerrequisito para alcanzar los mencionados resultados (…)”
Lo anterior se debe a deficiencias en la atención de los servicios de salud, por parte del personal de la entidad a los usuarios, ocasionando que se disminuyan las posibilidades que tienen los usuarios para obtener y utilizar los servicios de salud, produciendo retrasos que comprometen la salud de los usuarios y la presentación por parte de la comunidad de demandas y tutelas en contra de la entidad.esibilidad a la utilización de los servicios de salud (10%).   </t>
  </si>
  <si>
    <t xml:space="preserve">Se evidenció que al realizarse la asociación de ingresos versus costos de la Red de Salud del Centro E.S.E, durante la vigencia 2018 y 2019, los siguientes servicios obtuvieron pérdidas:
Es obligación y responsabilidad del gerente al administrar la empresa dar plena aplicación a su finalidad como prestadora del servicio público de salud, dentro de una concepción de libre competencia, calidad, eficacia, oportunidad que garantice su autofinanciación y rentabilidad social, Artículo 17 del Acuerdo 106 de 2003
Lo anterior por debilidades en la gestión administrativa, afectando los ingresos de la entidad para mejorar la calidad del servicio. </t>
  </si>
  <si>
    <t>Nombre del ejercicio de fiscalizacion (2): AUDITORIA GUBERNAMENTAL CON ENFOQUE INTEGRAL A LA GESTIÓN FISCAL DE LA RED DE SALUD DEL CENTRO E.S.E. 
VIGENCIAS 2018 – 2019 MODALIDAD REGULAR</t>
  </si>
  <si>
    <t>Fecha de suscripción (4):  02-10-2020</t>
  </si>
  <si>
    <t>Fortalecer las actas de supervisión de los contratos, en el sentido de incorporar en ellas la descripción del seguimiento o verificación  realizada  a la ejecución de las labores contratadas, informándo aspectos técnicos y administrativos del contrato.
Mejorar el formato empleado para la supervisión de contatos, estableciendo unas casillas específicas  para el seguimiento de las actividades contratadas.</t>
  </si>
  <si>
    <t xml:space="preserve">Actas de supervisión </t>
  </si>
  <si>
    <t>Asegurar el diligenciamiento de los formatos que componen la cuenta anual consolidada, atendidendo lo dispuesto en  la Resolución Nº0100.24.03.18.002 del 2 de febrero de 2018, así como lo establecido en el Manual del Usuario Sistema  SIA Contralorías  y en los manuales existentes para formato.</t>
  </si>
  <si>
    <t>Diligenciamiento correcto del contenido de cada formato a cargo de la entidad.</t>
  </si>
  <si>
    <t xml:space="preserve">Realizar la  publicacion y rendicion del 100% de los contratos suscritos, así como de las  ordenes de compra que se  elaboren.   </t>
  </si>
  <si>
    <t>Coherencia  en la publicación y rendición  de la contratación suscrita y ordenes de compra elaboradas</t>
  </si>
  <si>
    <t>Adoptar medidas de control  que aseguren que la rendición electrónica de la cuenta e informes que se presentan a Contraloría General de Santiago de Cali, en el sistema de información SIA OBSERVA se realice conforme lo establece la Resolución No. 0100.24.03.13.009 de 2013.</t>
  </si>
  <si>
    <t>Rendición de la cuenta e informes en los términos de la Resolución No. 0100.24.03.13.009</t>
  </si>
  <si>
    <t xml:space="preserve">Revision permanente  para la verificacion de cumplimiento de publicacion y rendicion de la informacion contractual </t>
  </si>
  <si>
    <t xml:space="preserve">Cumplir con la publicidad de los actos de la entidad </t>
  </si>
  <si>
    <t>Fortalecer los estudios previos en el sentido de incorporar información que describa de manera detallada la necesidad a contratar, así como las especificaciones de los bienes que serán objeto de adquisicón.</t>
  </si>
  <si>
    <t>Estudios previos detallados, con descripción de caracteristicas específicas.</t>
  </si>
  <si>
    <t>Publicar la información en el portal de datos abiertos, a fin de cumplir con  los lineamientos del art. 4 de la Resolución No. 3564 de 2015 del Ministerior de las TIC.</t>
  </si>
  <si>
    <t>Cumplir con los lineamientos del art. 4 de la Resolución 3564 de 2015.</t>
  </si>
  <si>
    <t>Actualizar la página web periodicamente, a fin que cumpla con los requerimientos de la Ley 1712 de 2014.</t>
  </si>
  <si>
    <t>Página web actualizada</t>
  </si>
  <si>
    <t xml:space="preserve">Realización diaria de  backups  a todos los servidores </t>
  </si>
  <si>
    <t>Backup de servidores se realizan diariamente.</t>
  </si>
  <si>
    <t>Actualizar el plan estrategico de tecnologias de la informacion del 2020 al 2023, en el sentido de incorporar:
Proyección del presupuesto 
Dominios del marco de referencia 
Diagnóstico carpeta ciudadana 
Tablero de indicadores para el seguimiento y control 
Medición de indicadores de monitoreo y evaluación.   
 Todo lo anterior para cumplir con las disposiciones normativas del Ministerio de las TIC, en particular con las guías para la construcción del PETI.</t>
  </si>
  <si>
    <t xml:space="preserve">El PETI   - Vigencias 2020-2023 Actualizado, cumpliendo con lo dispuesto en la Guia para la construcción del PETI establecida por el Ministerio de las TIC. </t>
  </si>
  <si>
    <t>Actualización de 3 Servidores, Ya sea que se actualicen fisicamente o a través de datacenter en nube.
 Actualización de 93 equipos de computo en su hardware y sistema operativo.  Ya sea  que se renueven o se alquilen. 
Respaldo diario de servidores mediante la ejecución de backups en un servidor disponible para esto.
Respecto de las licencias antivirus, a la fecha de suscripción de este plan la entidad aquirió 501 licencias antivirus. 
Las actividades anteriores con el propósito de garantizar la seguridad de la información, así como su privacidad.</t>
  </si>
  <si>
    <t>Servidores y equipos de computo actualizados, que garanticen seguridad y privacidad de la información.</t>
  </si>
  <si>
    <t>Establecer acciones de mejoramiento que den respuesta al hallazgo u observación idetntificada. 
Ejecutar las acciones de mejoramiento planteadas.
 Realizar seguimientos oportunos.</t>
  </si>
  <si>
    <t>Ejecución y seguimiento a las acciones de mejora propuestos a fin de subsanar la deficiencia identificada.</t>
  </si>
  <si>
    <t>Incluir  en el plan anual de auditorías de la oficina de control interno  las actividades  que determina la normatividad en relación con el funcionamiento y los roles de ésta .</t>
  </si>
  <si>
    <t>Plan anual de auditorias de la oficina de control interno contiene las actividades que determinan las normas respecto de su funcionamiento y los roles a cargo.</t>
  </si>
  <si>
    <t xml:space="preserve">Ejecutar acciones que conduzcan al cierre de las oportunidades de mejora identificadas producto de las auditorias que realiza la oficina de control interno, la revisoría fiscal y demás entes.
Seguimiento a observaciones o  hallazgos resultantes de auditorias.
Documentación de las acciones realizadas a fin de cerrar los hallazgos identificados.
</t>
  </si>
  <si>
    <t>Cierre de las oportunidades de mejora resultantes de las auditorias.</t>
  </si>
  <si>
    <t>Definir estandar por  cada característica de calidad.  
Monitorear periodicamente la participación porcentual de las quejas frente a cada característica de calidad.
Impelmentar acciones que conduzcan al cumplimiento del estandar establecido para cada característica de calidad, buscando mejorar la experiencia del usuario en la entidad.</t>
  </si>
  <si>
    <t>Cumplimiento del estándar establecido para cada atributo de caldiad.</t>
  </si>
  <si>
    <t>Definir estandar por  cada característica de calidad.  
Monitorear periodicamente la participación porcentual de las quejas frente a cada característica de calidad.
Impelmentar acciones que conduzcan al cumplimiento del estadandar establecido para cada característica de calidad, buscando mejorar la experiencia del usuario en la entidad.</t>
  </si>
  <si>
    <t>Fortalecer las actas resultantes de reuniones de junta directiva, y cada uno de los comités que se realizan en la E.S.E CENTRO.</t>
  </si>
  <si>
    <t xml:space="preserve">Propender por la ejecución de las metas, compromisos  incluidos en el plan de desarrollo vigencia 2020-2023.
Realizar evaluación trimestral al plan de desarrollo.
Presentar  a la junta directiva la propuesta de modificación de alguna meta cuya probabilidad de incumplimiento sea originada en hechos exogenos a la entidad.
Elaboración de planes de mejoramiento.
  </t>
  </si>
  <si>
    <t xml:space="preserve"> cumplimiento, Revision y ajuste de las metas  planteadas en el plan de desarrollo 2020-2023 ,  teniendo en cuenta la capacidad de avance , asi como los hechos externos que afectan su cumplimiento , tales como las medidas excepcionales decretadas con ocasion de la  emergencia mundial por la pandemia del coronavirus - COVID 19,  lo cual conlleva actividades excepcionales   mientras subsistan sus causas. </t>
  </si>
  <si>
    <t>Propender por el cumplimiento del indicador No. 6    De la Resolucion 408 de 2018, relacionado con la "Proporción de medicamentos y material medico-quirurgicos".</t>
  </si>
  <si>
    <t>las compras de medicamentos y material médico quirurgicos realizados en la entidad, cumplen con la proporción establecida en la Resolución 408 de 2018.</t>
  </si>
  <si>
    <t>Incorporar en los planes de acción informacaión necesaria para su desarrollo, ejecución y evaluación.</t>
  </si>
  <si>
    <t>Planes de acción con  metas vinculadas al plan decenal de salud.</t>
  </si>
  <si>
    <t xml:space="preserve">Revisar los convenios suscritos con la Nación o con el Ente Territorial a fin de identificar metas y compromisos establecidos.
Incorporar las metas y/o compromisos adquiridos con la Nación y o Ente Territorial  en los planes de acción de la entidad.
</t>
  </si>
  <si>
    <t>Los Planes de acción contienen los compromisos adquiridos con la nación y entes territoriales</t>
  </si>
  <si>
    <t>Formular el plan anual de adquisiciones alineado con el presupuesto, teniendo en cuenta sus adiciones y reducciones.</t>
  </si>
  <si>
    <t>Plan de adquisiciones actualizado a corde a las adquisiciones establecidas en el presupuesto.</t>
  </si>
  <si>
    <t>Reformular el plan de mejoramiento, a fin que incluya acciones específicas de mejora, así como mecanismos de seguimiento a las acciones planteadas, tendientes a mejorar la oportunidad en el diagnóstico y tratamiento para las pacientes de Santiago de Cali que se benefician del programa por ti mujer.</t>
  </si>
  <si>
    <t>Plan de mejoramiento reformulado</t>
  </si>
  <si>
    <t>*  Actualizar el manual de politicas contables en el sentido de incorporar la metodología para calcular la provisión de las demandas y litigios en contra de la entidad.   
 *  Presentar dichas modificaciones a la Junta  directiva para la respectiva aprobacion.</t>
  </si>
  <si>
    <t>Actualizar el manual  de politicas contables en el sentido de incorporar la metodología para calcular la provisión de las demandas y litigios en contra de la entidad, que permita realizar una verificación de los valores revelados en el estado de la situación financiera.</t>
  </si>
  <si>
    <t>Realizar los descuentos por concepto de estampillas teniendo en cuenta el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t>
  </si>
  <si>
    <t>Realizar el 100% de los descuentos teniendo en cuenta las bases gravables y las excepciones previstas para tal fin</t>
  </si>
  <si>
    <t>Desagregacion de los componentes de los Estados Financieros tales como el Efectivo, Cuentas por Cobrar, Inventarios, Propiedad, planta y equipo, Cuentas por pagar entre otras</t>
  </si>
  <si>
    <t>Notas a los estados con el fin de proporcionar información relevante para un mejor entendimiento e interpretación de la posición financiera y el desempeño de la entidad”</t>
  </si>
  <si>
    <t>Realizar un analisis financiero de manera periodica con el objeto de tomar acciones correctivas frente a eventuales afectaciones de los ingresos.</t>
  </si>
  <si>
    <t xml:space="preserve">Analisis financieros por unidades funcionales </t>
  </si>
  <si>
    <t>Actualizacion de los riesgos del proceso Administrativo y Financiero teniendo en cuenta el nuevo marco normativo</t>
  </si>
  <si>
    <t>Mapa de Riesgos actualizado en atencion al nuevo marco normativo</t>
  </si>
  <si>
    <t>Elaborar el plan anual de adquisiciones conforme lo establecido en la Guía  colombia compra eficiente, para la construcción del plan anual de adquisiciones.</t>
  </si>
  <si>
    <t>Plan anual de adquisiciones elaborado conforme la normatividad vigente</t>
  </si>
  <si>
    <t>DICIEMBRE 2021</t>
  </si>
  <si>
    <t>Actas de supervisión</t>
  </si>
  <si>
    <t>Carpeta contractual</t>
  </si>
  <si>
    <t xml:space="preserve"> Formatos que conforman la cuenta anual consolidada a cargo de la Red de Salud del Centro E.S.E</t>
  </si>
  <si>
    <t>http://siacontralorias.auditoria.gov.co/</t>
  </si>
  <si>
    <t xml:space="preserve">Plataforma de publicacion SECOP II 
Plataforma de rendicion  SIA OBSERVA </t>
  </si>
  <si>
    <t>Formatos e informes que conforman la cuenta.</t>
  </si>
  <si>
    <t>https://www.contraloriacali.gov.co/la-contraloria/sia-observa</t>
  </si>
  <si>
    <t xml:space="preserve">https://www.contraloriacali.gov.co/la-contraloria/sia-observa.- https://www.colombiacompra.gov.co/secop-ii </t>
  </si>
  <si>
    <t>Estudios previos</t>
  </si>
  <si>
    <t>Oficina asesora juridica</t>
  </si>
  <si>
    <t>www. Datosabiertos.gov.co</t>
  </si>
  <si>
    <t>www.datosabiertos.gov.co</t>
  </si>
  <si>
    <t>Página web: www.esecentro.gov.co</t>
  </si>
  <si>
    <t>Servidor de Backup</t>
  </si>
  <si>
    <t>DataCenter</t>
  </si>
  <si>
    <t>Documento Peti 2020-2023</t>
  </si>
  <si>
    <t>Oficina de sistemas</t>
  </si>
  <si>
    <t>Servidores 
Equipso de cómputo</t>
  </si>
  <si>
    <t xml:space="preserve">Oficina de sistemas
Ips de la Red de salud del centro E.S.E
</t>
  </si>
  <si>
    <t>Acciones de mejoramiento documentadas
Soportes de ejecución de acciones de mejora
Informes de seguimiento a planes de mejora
Avance de planes de mejoramiento</t>
  </si>
  <si>
    <t xml:space="preserve">Oficina de control interno
Pag. Web:  </t>
  </si>
  <si>
    <t>Plan anual de auditorias oficina de control interno</t>
  </si>
  <si>
    <t>Oficina de control interno</t>
  </si>
  <si>
    <t>Planes de mejoramiento</t>
  </si>
  <si>
    <t>Oficinas de los diferentes procesos a cargo de la gestión de las oportunidades de mejora.</t>
  </si>
  <si>
    <t>Base de datos pqrs
Informes de pqrs emitidos por la oficina de control interno</t>
  </si>
  <si>
    <t>Oficina de evaluación y mejora</t>
  </si>
  <si>
    <t>Actas de junta directiva
Actas de comité institucional de gestión y desempeño</t>
  </si>
  <si>
    <t>Oficina de Gerencia</t>
  </si>
  <si>
    <t>Evaluación del plan de desarrollo.
Actas de comité de gestion institucional, 
Actas y acuerdos  de junta directiva</t>
  </si>
  <si>
    <t>Certificación expedida por la Revisoría Fiscal</t>
  </si>
  <si>
    <t>Planes de acción de la entidad</t>
  </si>
  <si>
    <t>Oficina de Planeación y calidad.</t>
  </si>
  <si>
    <t xml:space="preserve">Plan anual de adquisiciones de cada vigencia.  
Presupuesto 
</t>
  </si>
  <si>
    <t>Subgerencia administrativa y financiera.</t>
  </si>
  <si>
    <t>Plan de mejoramiento programa por ti mujer</t>
  </si>
  <si>
    <t>Programa por ti mujer</t>
  </si>
  <si>
    <t>Manual de politicas contables</t>
  </si>
  <si>
    <t xml:space="preserve">Pagina Web de la Red Centro adicionar </t>
  </si>
  <si>
    <t>Comprobantes de causacion contable de las cuentas por pagar y formularios de pago de estampillas</t>
  </si>
  <si>
    <t>Comprobantes de Pago Oficina de Tesoreria Red de Salud Centro ESE</t>
  </si>
  <si>
    <t>Las notas a los estados financieros al cierre del ejercicio</t>
  </si>
  <si>
    <t>Pagina Web de la Red Centro http://www.esecentro.gov.co/</t>
  </si>
  <si>
    <t>Informe de Analisis Financiero</t>
  </si>
  <si>
    <t>Subgerencia Administrativa Financiera</t>
  </si>
  <si>
    <t>Mapa de Riesgos Publicado en la Pagina Web</t>
  </si>
  <si>
    <t xml:space="preserve">Plan anual de adquisiciones
</t>
  </si>
  <si>
    <t xml:space="preserve">Dra. Marcela Calderón - Jefe Oficina Asesora Jurídica-
 Oficina de insumos- Subgerencia Admiistrativa y Financiera </t>
  </si>
  <si>
    <t xml:space="preserve">Dra. Marcela Calderón - Jefe Oficina Asesora Jurídica
Dr. Jhon Faber Ramírez - Subgerente Científico
Dra. Norma Vargas- Subgerente De Promoción Y Prevención.
Dr. José Roberto Fontalvo - Subgerente Administrativo Y Financiero
</t>
  </si>
  <si>
    <t>Ing. Marneilde Londoño - Líder Gerencia de la Información - contratista.
Dr. José Roberto Fontalvo - Subgerente Adminsitrativo y Financiero</t>
  </si>
  <si>
    <t>Ing. Marneilde Londoño - Líder Gerencia de la Información - contratista.</t>
  </si>
  <si>
    <t>Dra. Marcela Calderón - Jefe Oficina Asesora Jurídica
Dr. Jhon Faber Ramírez - Subgerente Científico
Dra. Norma Vargas- Subgerente De Promoción Y Prevención.
Dr. José Roberto Fontalvo - Subgerente Administrativo Y Financiero
Ing. Geovanny Collazos 
Contratista Planeación  y Calidad. 
Dra. Gloria Helena Riascos 
Asesora de control interno.</t>
  </si>
  <si>
    <t>Dra. Gloria Helena Riascos 
Asesora de control interno.</t>
  </si>
  <si>
    <t xml:space="preserve">
Dra. Ma. Del Rosario Marmolejo
Eje seguridad del paciente.
Andrea Cano - Líder Recurso Físico - Agremiado
Ing. Marneilde Londoño
Líder Gerencia de la Información.
Dr. Jhon Faber Ramírez- Subgerente Científico
Dr. José Roberto Fontalvo
Subgerente Administrativo y Financiero.
</t>
  </si>
  <si>
    <t>Dr. José Roberto Fontalvo
Subgerente administrativo.
Dr.Jose Ariel Lasso - Líder Eje Humanización.
Geovanny Collazos 
Líder de planeación y calidad</t>
  </si>
  <si>
    <t>Dra. Marcela Calderón
Jefe oficina asesora jurídca
Ing. Geovanny Collazos 
Líder Planeación y Calidad.</t>
  </si>
  <si>
    <t xml:space="preserve">Ing. Geovanny collazos - Líder Planeación y Calidad
</t>
  </si>
  <si>
    <t>Jefe Angelica marin
Líder programa por ti mujer
Dr. Jhon Faber Ramírez
Subgerente Científico</t>
  </si>
  <si>
    <t>Dra. Ma. Germania Prieto  - Contadora Pública
Dr. José Roberto Fontalvo
Sugerente administrativo y financiero.</t>
  </si>
  <si>
    <t xml:space="preserve">
Dr. José Roberto Fontalvo
Sugerente administrativo y financiero.
Stella Barajas
Líder Gestion de Insumos</t>
  </si>
  <si>
    <t>2018-2019</t>
  </si>
  <si>
    <t>Entidad auditada (1):  RED DE SALUD DEL CENTRO E.S.E</t>
  </si>
  <si>
    <t>En las plataformas del secop y SIA Observa la entidad publica y rinde la totalidad de la información que contiene el expediente contractual.
 La entidad  realiza la rendición conforme lo establece la Resolución No. 0100.24.03.13.009 de 2013.</t>
  </si>
  <si>
    <t xml:space="preserve"> La entidad elabora documento que contiene los análisis del sector, en los cuales incorpora los elementos inherentes a las especificaciones del objeto contractual; documento previo a la elaboración de los estudios, el cual se elaboró durante el ultimo trimestre de 2020, a fin de darle aplicación en la vigencia 2021.</t>
  </si>
  <si>
    <t xml:space="preserve">La Red de Salud del Centro E.S.E publicó datos abiertos en el portal www.datos.gov.co.  
Se encuentra pendiente realizar actualización de los mismos. </t>
  </si>
  <si>
    <t xml:space="preserve">Se cumple con la variable de mejoramiento en el sentido de ejecutar copias de seguridad diarias.
Diariamente se realiza Backus de toda la información alojada en los servidores, en un servidor alterno.  Esta es una actividad programada automáticamente que se ejecuta a las 2:00 am.  La realiza el proveedor Konekto s.a.s. Se  cuenta con Informe técnico de ejecución de actividades – Bitácora de Backus.
</t>
  </si>
  <si>
    <t xml:space="preserve">Plan estrategico de tecnologias actualizado.
La entidad actualizó el PETI vigencia 2020-2023.
Ver PETI:   http://www.esecentro.gov.co/documentos/GIN%20-%20L%20-%2001%20PLAN%20ESTRAT%C3%89GICO%20DE%20TECNOLOG%C3%8DAS%20DE%20LA%20INFORMACI%C3%93N%20Y%20LAS%20COMUNICACIONES.pdf </t>
  </si>
  <si>
    <t>Se actualizaron los Servidores y equipos de computo a fin de garantizar seguridad y privacidad de la información así:
-	Se adquirió 4 servidores en la nube – con el proveedor Claro.
-	Se renovaron 501 licencias antivirus 2021-2022
-	Se realiza el respaldo diario de servidores mediante la ejecución de backups en un servidor disponible – Proveedor Konekto
-	Se realizó mejora de equipos propio en cuanto a su procesamiento (5 equipos)
-	La entidad cuenta con un contrato de arrendamiento de equipos de computo con el proveedor Zinko.
Se actualizó el PETI:    http://www.esecentro.gov.co/documentos/GIN%20-%20L%20-%2001%20PLAN%20ESTRAT%C3%89GICO%20DE%20TECNOLOG%C3%8DAS%20DE%20LA%20INFORMACI%C3%93N%20Y%20LAS%20COMUNICACIONES.pdf</t>
  </si>
  <si>
    <t>La entidad ha dado cumplimiento a la variable de mejoramiento, en el sentido de fortalecer los informes de supervisión</t>
  </si>
  <si>
    <t>El plan de auditorias de la oficina de control interno, para la vigencia 2020 fue elaborado conforme  las actividades  que determina la normatividad en relación con el funcionamiento de esta oficina y los 5 roles que se le han asignado.</t>
  </si>
  <si>
    <t>La oficina de calidad realiza monitoreo mesual al comportamiento de las quejas según caracteristicas de calidad.  Sin embargo, en el año 2020, la caracteristica de calidad relacionada con oportunidad continua presentando el mayor número de quejas.</t>
  </si>
  <si>
    <t xml:space="preserve">Dado que el plan de desarrollo se aprobó a finales del mes de julio de 2020.  Los planes de acción se  han  elaborado, en el sentido de incorporarles información propia para su desarrollo, ejecución y evaluación. </t>
  </si>
  <si>
    <t>Se realiza alineación del PAA con el presupuesto de la vigencia 2020</t>
  </si>
  <si>
    <t>La entidad se encuentra en proceso de actualización de las políticas contables;  aún está pendiente  la presentación y aprobación por parte de la junta directiva.</t>
  </si>
  <si>
    <t>La entidad se ha sujetado al cumplimiento de las disposiciones establecias en Acuerdo 0434 de 2017 por el cual se modifica parcialmente el Estatuto Tributario Municipal y el Decreto Extraordinario Nº 411. 0.20. 0259 de mayo 06 de 2015 "Por el cual se compilan los Acuerdos 0321 de 2011, 0338 de 2012, 0339 de 2013, 0346 de 2013, 0357 de 2013 y el 0380 de 2014, que conforman el Estatuto Tributario Municipal" y demás modificatorias.</t>
  </si>
  <si>
    <t xml:space="preserve">Los Estados Financieros correspondientes a la vigencia 2020, en conjunto con sus notas  fueron  elaboradas conforme lo establecido en la Resolucion 193 del 3 de diciembre 2020. </t>
  </si>
  <si>
    <t>Se han incorportado en el mapa de riesgos institucional en el proceso "gestión financiera"  El riesgo relacionado con:  "Posibilidad de generación de estados financieros no razonables" asociado a la causa  de  una Adopción inapropiada del marco normativo aplicable a la entidad.</t>
  </si>
  <si>
    <t>Se realizó ajuste al PAA de acuerdo a lo contemplado en la guía de Colombia compra eficiente a diciembre de 2020</t>
  </si>
  <si>
    <t>octubre 2021</t>
  </si>
  <si>
    <r>
      <t>Incluir en las  actas  (junta directiva, comite institucional de gestión y desempeño, etc) cada uno de los puntos del orden del día, con la constancia de aprobación de cada una de las decisiones tomadas,</t>
    </r>
    <r>
      <rPr>
        <b/>
        <sz val="9"/>
        <rFont val="Arial"/>
        <family val="2"/>
      </rPr>
      <t xml:space="preserve"> así como con la indicación de votos emitidos a favor, en contra o en blanco</t>
    </r>
    <r>
      <rPr>
        <sz val="9"/>
        <rFont val="Arial"/>
        <family val="2"/>
      </rPr>
      <t>.    Adiconalmente, las actas deben estar firmadas por el secretario y del presidente (designado, si es el caso).</t>
    </r>
  </si>
  <si>
    <t xml:space="preserve">Se evidenció que la información contenida en los siguientes formatos presenta deficiencias en su contenido así:
Es deber de la entidad dar cumplimiento a la Resolución Nº0100.24.03.18.002 del 2 de febrero de 2018 que establece que: La Rendición de la cuenta es un sistema que maximiza los recursos de los distintos sujetos y/o puntos de control que permite dar información de la gestión en un periodo determinado del manejo de los fondos y del recurso asignado.
Lo anterior se presenta por deficiencias en la rendición de la cuenta en los formatos requeridos por el ente de Control. 
Lo que ocasiona desinformación que impide el verdadero análisis, evaluación y control financiero en términos de eficacia, eficiencia y efectividad. 
La siguiente es la lista de los contratos encontrados en el SIA OBSERVA de la Contraloría, los cuales al revisarse el formato F28A no fueron rendidos por la entidad, de acuerdo a como lo exige la normatividad
</t>
  </si>
  <si>
    <t xml:space="preserve">
La entidad se encuentra realizando el diseño de una nueva página web. 
Esta cuenta con Menú y submenúes; sin embargo aun está pendiente de la incorporación de los contenidos.
</t>
  </si>
  <si>
    <t>DR. JHON FABER RAMIREZ - SUBGERENTE CIENTIFICO
DRA. NORMA VARGAS- SUBGERENTE DE PROMOCION Y PREVENCIÓN.
DR. JHON DIEGO MUÑOZ
SUBGERENTE ADMINISTRATIVO Y FINANCIERO</t>
  </si>
  <si>
    <t xml:space="preserve">La entidad continúa adelantando acciones que conducen al fortalecimiento de  los infomes de supervisión.
La oficina asesora juridica realizó capacitación a los miembros del comité respecto de las responsabilidades de los supervisores.
Si bien se han incorporado mejoras a las actas de supervisión, éstas continuan siendo susceptibles de mejoras, en el sentido de incorporar mayor información que de cuenta del  cumplimiento de todos los aspectos definidos en cada contrato.
</t>
  </si>
  <si>
    <t>Dra. Ma. Germania Prieto  - Contadora Pública
Favian Cortés - Responsable de Presupuesto - Agremiado
Dr. Jhon Diego Muñoz
Sugerente administrativo y financiero.
Ing. Geovanny Collazos - Asesor de planeación y calidad</t>
  </si>
  <si>
    <t xml:space="preserve">
En el mes de febrero de 2021 se realizó la rendición de los formatos que conforman la cuenta anual consolidada correspondiente a la vigencia 2020. 
Las causas del hallazgo enunciadas en los formatos F01A_CGSC, F07_AGR, F06_AGR fueron subsanadas.
</t>
  </si>
  <si>
    <t xml:space="preserve">La entidad da cumplimiento a la acción de mejora planteada, publicando la contratación y las ordendes de compra suscritas mes a mes.  
Mensualmente se genera la certificación de la contratación celebrada. 
</t>
  </si>
  <si>
    <t>En cumplimiento de las observaciones emitidas por el ente de control y el plan de mejoramiento formulado, la entidad publica la actividad contractual de manera oportuna.  Mensualmente se generan las certificaciones de la contratacion suscrita en el periodo.</t>
  </si>
  <si>
    <t>Se adelantan acciones en procura de cerrar las brechas identificadas en informes producto de diferentes auditorias internas y externas.</t>
  </si>
  <si>
    <t xml:space="preserve">La oficina de calidad realiza monitoreo mesual al comportamiento de las quejas según caracteristicas de calidad.  Sin embargo, en el año 2020, la caracteristica de calidad relacionada con oportunidad continua presentando el mayor número de quejas.
Se vinculo a un profesional para que se encargue de liderar el proceso de atención al usuario, y fortalecer el eje de humanización de la atención.  Sin embargo, en 2020 pese a que el número de quejas disminuyo las caracteristicas afectadas se mantenían.   De igual forma en 2021, tambien se ven afectadas tales caracteristicas, pese a que </t>
  </si>
  <si>
    <t>La entidad ha fortalecido las  actas   (junta directiva, comite institucional de gestión y desempeño, etc).  Tratandose de actas de junta directiva incluyen los puntos del orden del día tratado, el desarrollo del tema, la constancia de aprobación de cada una de las decisiones tomadas, y  la indicación de votos emitidos a favor, en contra o en blanco; cada acta cuenta con la firma  del secretario y del presidente (designado, si es el caso).
Respecto de las actas del comité institucional gestión y desempeño, están registran los temas abordados en cada comité, así como las decisiones tomadas; se encuentran debidamente firmadas.</t>
  </si>
  <si>
    <t xml:space="preserve">
Dr. Jhon Faber Ramírez - Subgerente Científico
Dr. Jhon Diego Muñoz - Subgerente Administrativo Y Financiero
Dra. Norma Patricia Vargas
Subgerente de Promoción y Prevención
Ing. Geovanny Collazós
Asesor de planeación y calidad.
Dra. Gloria H. Riascos
Asesora de Control Interno.
</t>
  </si>
  <si>
    <t xml:space="preserve">
Los resultados de los seguimientos al Plan de Desarrollo son presentados trimestralmente en el comité institucional gestion y desarrollo .
A la fecha no se han presentado modificaciones a las metas del plan de desarrollo para el periodo 2020-2023.</t>
  </si>
  <si>
    <t>Dr. Jhon Diego Muñoz
Subgerente Administrativo y financiero</t>
  </si>
  <si>
    <t>Al cierre del mes de Diciembre se adquirió el 56% del total de medicamentos y material medicoquirurgico por mecanismos electrónicos.
Con ocasión del servicio de vacunación y toma de muestras covid, prestados por la E.S.E Centro en desarrollo de la estrategia "Megacentros de Vacunación" la demanda en el consumo de guantes se incrementó, fue necesario realizar una compra significativa de estos elementos; al mismo tiempo hubo desabastecimiento en el mercado y no fue posible realizar esta adquisición a través de mecanismos electrónicos.</t>
  </si>
  <si>
    <t xml:space="preserve">
Dr. Jhon Diego Muñoz
Sugerente administrativo y financiero.</t>
  </si>
  <si>
    <t xml:space="preserve">
Dr. Jhon Diego Muñoz
Sugerente administrativo y financiero.</t>
  </si>
  <si>
    <t>Con corte al mes de diciembre se realizará analisis financiero por unidades funcionales.</t>
  </si>
  <si>
    <t>Dr. Jhon Diego Muñoz
Sugerente administrativo y financiero.</t>
  </si>
  <si>
    <t>JORGE ENRIQUE TAMAYO NARANJO.</t>
  </si>
  <si>
    <t xml:space="preserve">
Las correcciones frente a este formato sólo podran evidenciarse en la rendición que se realice sobre la vigencia 2021.</t>
  </si>
  <si>
    <t>Dr. Jhon Diego Muñoz
Subgerente administrativo.
Dra. José Ariel Lasso - Líder Eje Humanización.
Geovanny Collazos 
Líder de planeación y calidad</t>
  </si>
  <si>
    <t>Dr. Jhon Diego Muñoz
Subgerente Administrativo y financiero
Ing. Geovanny collazos - Líder Planeación y Calidad</t>
  </si>
  <si>
    <t>Dr. Jhon Diego Muñoz
Subgerente Administrativo y financiero
Stella Barajas
Líder Gestion de Insumos - Agremiada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</si>
</sst>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54"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u/>
      <sz val="9"/>
      <color indexed="12"/>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4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0" fontId="9" fillId="2" borderId="0" xfId="0" applyFont="1" applyFill="1" applyAlignment="1">
      <alignment horizontal="justify" vertical="top"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2" borderId="17"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7"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9" fillId="2" borderId="1" xfId="0" applyFont="1" applyFill="1" applyBorder="1" applyAlignment="1">
      <alignment horizontal="justify" vertical="top" wrapText="1"/>
    </xf>
    <xf numFmtId="0" fontId="36" fillId="2" borderId="0" xfId="0" applyFont="1" applyFill="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1" xfId="0" applyFont="1" applyFill="1" applyBorder="1" applyAlignment="1">
      <alignment vertical="top" wrapText="1"/>
    </xf>
    <xf numFmtId="0" fontId="9" fillId="2" borderId="1" xfId="0" applyFont="1" applyFill="1" applyBorder="1" applyAlignment="1">
      <alignment wrapText="1"/>
    </xf>
    <xf numFmtId="0" fontId="9" fillId="2" borderId="1" xfId="0" applyFont="1" applyFill="1" applyBorder="1" applyAlignment="1">
      <alignment vertical="center" wrapText="1"/>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3" fillId="2" borderId="4" xfId="0" applyFont="1" applyFill="1" applyBorder="1"/>
    <xf numFmtId="0" fontId="37"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9" borderId="0" xfId="0" applyFont="1" applyFill="1" applyAlignment="1">
      <alignment horizontal="center" vertical="center" wrapText="1"/>
    </xf>
    <xf numFmtId="14" fontId="9" fillId="2" borderId="0" xfId="0" applyNumberFormat="1" applyFont="1" applyFill="1" applyAlignment="1">
      <alignment horizontal="center" vertical="center" wrapText="1"/>
    </xf>
    <xf numFmtId="0" fontId="44" fillId="2" borderId="0" xfId="0" applyFont="1" applyFill="1" applyAlignment="1">
      <alignment horizontal="center" vertical="center" wrapText="1"/>
    </xf>
    <xf numFmtId="14" fontId="9" fillId="9" borderId="0" xfId="0" applyNumberFormat="1" applyFont="1" applyFill="1" applyAlignment="1">
      <alignment horizontal="center" vertical="center" wrapText="1"/>
    </xf>
    <xf numFmtId="14" fontId="9" fillId="9" borderId="0" xfId="0" applyNumberFormat="1" applyFont="1" applyFill="1" applyAlignment="1">
      <alignment horizontal="center" vertical="center"/>
    </xf>
    <xf numFmtId="0" fontId="9" fillId="10" borderId="0" xfId="0" applyFont="1" applyFill="1" applyAlignment="1">
      <alignment horizontal="center" vertical="center" wrapText="1"/>
    </xf>
    <xf numFmtId="14" fontId="9" fillId="10" borderId="0" xfId="0" applyNumberFormat="1" applyFont="1" applyFill="1" applyAlignment="1">
      <alignment horizontal="center" vertical="center" wrapText="1"/>
    </xf>
    <xf numFmtId="0" fontId="44" fillId="2" borderId="0" xfId="0" applyFont="1" applyFill="1" applyAlignment="1">
      <alignment vertical="center" wrapText="1"/>
    </xf>
    <xf numFmtId="14" fontId="44" fillId="2" borderId="0" xfId="0" applyNumberFormat="1" applyFont="1" applyFill="1" applyAlignment="1">
      <alignment vertical="center"/>
    </xf>
    <xf numFmtId="14" fontId="9" fillId="2" borderId="0" xfId="0" applyNumberFormat="1" applyFont="1" applyFill="1" applyAlignment="1">
      <alignment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7"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70"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9" fontId="9" fillId="2" borderId="1" xfId="33" applyFont="1" applyFill="1" applyBorder="1" applyAlignment="1">
      <alignment horizontal="center" vertical="center" wrapText="1"/>
    </xf>
    <xf numFmtId="0" fontId="53" fillId="2" borderId="1" xfId="2" applyFont="1" applyFill="1" applyBorder="1" applyAlignment="1" applyProtection="1">
      <alignment horizontal="center" vertical="center" wrapText="1"/>
    </xf>
    <xf numFmtId="9" fontId="37" fillId="2" borderId="1" xfId="33"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 xfId="17" applyFont="1" applyFill="1" applyBorder="1" applyAlignment="1">
      <alignment horizontal="left" vertical="center" wrapText="1"/>
    </xf>
    <xf numFmtId="0" fontId="37" fillId="2" borderId="1" xfId="0" applyFont="1" applyFill="1" applyBorder="1" applyAlignment="1">
      <alignment horizontal="center" vertical="center" wrapText="1"/>
    </xf>
    <xf numFmtId="0" fontId="9" fillId="2" borderId="1" xfId="0" applyFont="1" applyFill="1" applyBorder="1" applyAlignment="1">
      <alignment vertical="center"/>
    </xf>
    <xf numFmtId="0" fontId="37" fillId="2" borderId="4" xfId="0" applyFont="1" applyFill="1" applyBorder="1" applyAlignment="1">
      <alignment vertical="top" wrapText="1"/>
    </xf>
    <xf numFmtId="0" fontId="9" fillId="2" borderId="1" xfId="0" applyFont="1" applyFill="1" applyBorder="1"/>
    <xf numFmtId="0" fontId="9" fillId="2" borderId="2" xfId="0" applyFont="1" applyFill="1" applyBorder="1" applyAlignment="1">
      <alignment horizontal="center" vertical="center"/>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left" vertical="center"/>
      <protection hidden="1"/>
    </xf>
    <xf numFmtId="167"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0" xfId="0" applyFont="1" applyFill="1" applyAlignment="1">
      <alignment horizontal="center" vertical="center" wrapText="1"/>
    </xf>
    <xf numFmtId="0" fontId="37"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1051406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twoCellAnchor editAs="oneCell">
    <xdr:from>
      <xdr:col>2</xdr:col>
      <xdr:colOff>601980</xdr:colOff>
      <xdr:row>22</xdr:row>
      <xdr:rowOff>632460</xdr:rowOff>
    </xdr:from>
    <xdr:to>
      <xdr:col>2</xdr:col>
      <xdr:colOff>6682740</xdr:colOff>
      <xdr:row>22</xdr:row>
      <xdr:rowOff>3124200</xdr:rowOff>
    </xdr:to>
    <xdr:pic>
      <xdr:nvPicPr>
        <xdr:cNvPr id="3" name="Imagen 3">
          <a:extLst>
            <a:ext uri="{FF2B5EF4-FFF2-40B4-BE49-F238E27FC236}">
              <a16:creationId xmlns:a16="http://schemas.microsoft.com/office/drawing/2014/main" id="{1F2901C8-BED2-4F1B-993C-59D555415E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2980" y="41917620"/>
          <a:ext cx="60807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365760</xdr:colOff>
      <xdr:row>25</xdr:row>
      <xdr:rowOff>1356360</xdr:rowOff>
    </xdr:from>
    <xdr:to>
      <xdr:col>2</xdr:col>
      <xdr:colOff>7161954</xdr:colOff>
      <xdr:row>25</xdr:row>
      <xdr:rowOff>2727960</xdr:rowOff>
    </xdr:to>
    <xdr:pic>
      <xdr:nvPicPr>
        <xdr:cNvPr id="4" name="Imagen 4">
          <a:extLst>
            <a:ext uri="{FF2B5EF4-FFF2-40B4-BE49-F238E27FC236}">
              <a16:creationId xmlns:a16="http://schemas.microsoft.com/office/drawing/2014/main" id="{90522319-A47E-450F-B307-37186F3F37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760" y="54658260"/>
          <a:ext cx="679704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975360</xdr:colOff>
      <xdr:row>26</xdr:row>
      <xdr:rowOff>815340</xdr:rowOff>
    </xdr:from>
    <xdr:to>
      <xdr:col>2</xdr:col>
      <xdr:colOff>6576060</xdr:colOff>
      <xdr:row>26</xdr:row>
      <xdr:rowOff>1729740</xdr:rowOff>
    </xdr:to>
    <xdr:pic>
      <xdr:nvPicPr>
        <xdr:cNvPr id="6" name="Imagen 4">
          <a:extLst>
            <a:ext uri="{FF2B5EF4-FFF2-40B4-BE49-F238E27FC236}">
              <a16:creationId xmlns:a16="http://schemas.microsoft.com/office/drawing/2014/main" id="{C8C51576-93C6-4F6A-AB7B-02B51D7E047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6360" y="58674000"/>
          <a:ext cx="5600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746760</xdr:colOff>
      <xdr:row>26</xdr:row>
      <xdr:rowOff>2804160</xdr:rowOff>
    </xdr:from>
    <xdr:to>
      <xdr:col>2</xdr:col>
      <xdr:colOff>6758940</xdr:colOff>
      <xdr:row>26</xdr:row>
      <xdr:rowOff>4380654</xdr:rowOff>
    </xdr:to>
    <xdr:pic>
      <xdr:nvPicPr>
        <xdr:cNvPr id="7" name="Imagen 5">
          <a:extLst>
            <a:ext uri="{FF2B5EF4-FFF2-40B4-BE49-F238E27FC236}">
              <a16:creationId xmlns:a16="http://schemas.microsoft.com/office/drawing/2014/main" id="{72320070-91BE-4001-8030-BED3060326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7760" y="60662820"/>
          <a:ext cx="601218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297180</xdr:colOff>
      <xdr:row>28</xdr:row>
      <xdr:rowOff>693420</xdr:rowOff>
    </xdr:from>
    <xdr:to>
      <xdr:col>2</xdr:col>
      <xdr:colOff>5897880</xdr:colOff>
      <xdr:row>28</xdr:row>
      <xdr:rowOff>2895600</xdr:rowOff>
    </xdr:to>
    <xdr:pic>
      <xdr:nvPicPr>
        <xdr:cNvPr id="8" name="Imagen 6">
          <a:extLst>
            <a:ext uri="{FF2B5EF4-FFF2-40B4-BE49-F238E27FC236}">
              <a16:creationId xmlns:a16="http://schemas.microsoft.com/office/drawing/2014/main" id="{1DEADB06-C0A8-4851-BC44-4E741509FD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8180" y="67071240"/>
          <a:ext cx="5600700" cy="2202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31</xdr:row>
      <xdr:rowOff>822960</xdr:rowOff>
    </xdr:from>
    <xdr:to>
      <xdr:col>2</xdr:col>
      <xdr:colOff>3893821</xdr:colOff>
      <xdr:row>31</xdr:row>
      <xdr:rowOff>2316480</xdr:rowOff>
    </xdr:to>
    <xdr:pic>
      <xdr:nvPicPr>
        <xdr:cNvPr id="9" name="Imagen 1">
          <a:extLst>
            <a:ext uri="{FF2B5EF4-FFF2-40B4-BE49-F238E27FC236}">
              <a16:creationId xmlns:a16="http://schemas.microsoft.com/office/drawing/2014/main" id="{CD6A1828-9D0F-4CF0-BA5D-20F90680DAF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8640" y="80299560"/>
          <a:ext cx="372618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4023360</xdr:colOff>
      <xdr:row>31</xdr:row>
      <xdr:rowOff>990600</xdr:rowOff>
    </xdr:from>
    <xdr:to>
      <xdr:col>3</xdr:col>
      <xdr:colOff>93134</xdr:colOff>
      <xdr:row>31</xdr:row>
      <xdr:rowOff>2148840</xdr:rowOff>
    </xdr:to>
    <xdr:pic>
      <xdr:nvPicPr>
        <xdr:cNvPr id="10" name="Imagen 2">
          <a:extLst>
            <a:ext uri="{FF2B5EF4-FFF2-40B4-BE49-F238E27FC236}">
              <a16:creationId xmlns:a16="http://schemas.microsoft.com/office/drawing/2014/main" id="{9BD58945-32DD-4424-BA88-9FA834A993C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04360" y="80467200"/>
          <a:ext cx="427482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36</xdr:row>
      <xdr:rowOff>548640</xdr:rowOff>
    </xdr:from>
    <xdr:to>
      <xdr:col>2</xdr:col>
      <xdr:colOff>6187440</xdr:colOff>
      <xdr:row>36</xdr:row>
      <xdr:rowOff>2484120</xdr:rowOff>
    </xdr:to>
    <xdr:pic>
      <xdr:nvPicPr>
        <xdr:cNvPr id="11" name="Imagen 9">
          <a:extLst>
            <a:ext uri="{FF2B5EF4-FFF2-40B4-BE49-F238E27FC236}">
              <a16:creationId xmlns:a16="http://schemas.microsoft.com/office/drawing/2014/main" id="{D82DCDAA-FEC7-4174-86EC-E6DEA6939B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5800" y="98442780"/>
          <a:ext cx="588264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2377440</xdr:colOff>
      <xdr:row>37</xdr:row>
      <xdr:rowOff>396240</xdr:rowOff>
    </xdr:from>
    <xdr:to>
      <xdr:col>2</xdr:col>
      <xdr:colOff>7078980</xdr:colOff>
      <xdr:row>37</xdr:row>
      <xdr:rowOff>3246120</xdr:rowOff>
    </xdr:to>
    <xdr:pic>
      <xdr:nvPicPr>
        <xdr:cNvPr id="12" name="Imagen 3">
          <a:extLst>
            <a:ext uri="{FF2B5EF4-FFF2-40B4-BE49-F238E27FC236}">
              <a16:creationId xmlns:a16="http://schemas.microsoft.com/office/drawing/2014/main" id="{C4D555A2-932A-4764-8E98-C37F312236E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58440" y="101818440"/>
          <a:ext cx="4701540" cy="284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716280</xdr:colOff>
      <xdr:row>12</xdr:row>
      <xdr:rowOff>304800</xdr:rowOff>
    </xdr:from>
    <xdr:to>
      <xdr:col>2</xdr:col>
      <xdr:colOff>5867400</xdr:colOff>
      <xdr:row>12</xdr:row>
      <xdr:rowOff>1973580</xdr:rowOff>
    </xdr:to>
    <xdr:pic>
      <xdr:nvPicPr>
        <xdr:cNvPr id="13" name="Imagen 4">
          <a:extLst>
            <a:ext uri="{FF2B5EF4-FFF2-40B4-BE49-F238E27FC236}">
              <a16:creationId xmlns:a16="http://schemas.microsoft.com/office/drawing/2014/main" id="{9DDD5338-187E-4E30-883A-8E8D71A47EC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97280" y="7673340"/>
          <a:ext cx="5151120" cy="166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13</xdr:row>
      <xdr:rowOff>640080</xdr:rowOff>
    </xdr:from>
    <xdr:to>
      <xdr:col>2</xdr:col>
      <xdr:colOff>6736080</xdr:colOff>
      <xdr:row>13</xdr:row>
      <xdr:rowOff>1417320</xdr:rowOff>
    </xdr:to>
    <xdr:pic>
      <xdr:nvPicPr>
        <xdr:cNvPr id="14" name="Imagen 13">
          <a:extLst>
            <a:ext uri="{FF2B5EF4-FFF2-40B4-BE49-F238E27FC236}">
              <a16:creationId xmlns:a16="http://schemas.microsoft.com/office/drawing/2014/main" id="{E41140FA-0C42-4237-A53C-FDF0F614EE7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00100" y="11536680"/>
          <a:ext cx="631698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xdr:colOff>
      <xdr:row>16</xdr:row>
      <xdr:rowOff>548640</xdr:rowOff>
    </xdr:from>
    <xdr:to>
      <xdr:col>2</xdr:col>
      <xdr:colOff>6515100</xdr:colOff>
      <xdr:row>16</xdr:row>
      <xdr:rowOff>3148965</xdr:rowOff>
    </xdr:to>
    <xdr:pic>
      <xdr:nvPicPr>
        <xdr:cNvPr id="15" name="Imagen 14">
          <a:extLst>
            <a:ext uri="{FF2B5EF4-FFF2-40B4-BE49-F238E27FC236}">
              <a16:creationId xmlns:a16="http://schemas.microsoft.com/office/drawing/2014/main" id="{BF9416DD-C550-47A6-BB13-34F44571B0B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76300" y="17122140"/>
          <a:ext cx="6240780"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atosabiertos.gov.co/" TargetMode="External"/><Relationship Id="rId7" Type="http://schemas.openxmlformats.org/officeDocument/2006/relationships/comments" Target="../comments1.xml"/><Relationship Id="rId2" Type="http://schemas.openxmlformats.org/officeDocument/2006/relationships/hyperlink" Target="https://www.contraloriacali.gov.co/la-contraloria/sia-observa" TargetMode="External"/><Relationship Id="rId1" Type="http://schemas.openxmlformats.org/officeDocument/2006/relationships/hyperlink" Target="http://siacontralorias.auditoria.gov.c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22"/>
  <sheetViews>
    <sheetView tabSelected="1" topLeftCell="A4" zoomScale="80" zoomScaleNormal="80" workbookViewId="0">
      <selection activeCell="B6" sqref="B6:E6"/>
    </sheetView>
  </sheetViews>
  <sheetFormatPr baseColWidth="10" defaultColWidth="12.7109375" defaultRowHeight="18" customHeight="1" x14ac:dyDescent="0.2"/>
  <cols>
    <col min="1" max="1" width="1.28515625" style="177" customWidth="1"/>
    <col min="2" max="2" width="7.5703125" style="263" customWidth="1"/>
    <col min="3" max="3" width="119.7109375" style="177" customWidth="1"/>
    <col min="4" max="4" width="25.42578125" style="177" customWidth="1"/>
    <col min="5" max="5" width="28.5703125" style="225" customWidth="1"/>
    <col min="6" max="6" width="85.5703125" style="177" customWidth="1"/>
    <col min="7" max="7" width="33.28515625" style="177" customWidth="1"/>
    <col min="8" max="8" width="34.85546875" style="177" customWidth="1"/>
    <col min="9" max="9" width="36.28515625" style="177" customWidth="1"/>
    <col min="10" max="10" width="15" style="177" customWidth="1"/>
    <col min="11" max="11" width="32.5703125" style="177" customWidth="1"/>
    <col min="12" max="12" width="63.5703125" style="177" customWidth="1"/>
    <col min="13" max="14" width="16.5703125" style="225" hidden="1" customWidth="1"/>
    <col min="15" max="15" width="23.5703125" style="226" hidden="1" customWidth="1"/>
    <col min="16" max="16" width="21.42578125" style="177" hidden="1" customWidth="1"/>
    <col min="17" max="17" width="42.7109375" style="161" hidden="1" customWidth="1"/>
    <col min="18" max="18" width="30" style="263" bestFit="1" customWidth="1"/>
    <col min="19" max="19" width="12.7109375" style="161" bestFit="1" customWidth="1"/>
    <col min="20" max="20" width="12.7109375" style="177" customWidth="1"/>
    <col min="21" max="21" width="26.42578125" style="177" hidden="1" customWidth="1"/>
    <col min="22" max="22" width="21.7109375" style="177" hidden="1" customWidth="1"/>
    <col min="23" max="23" width="17.42578125" style="177" hidden="1" customWidth="1"/>
    <col min="24" max="24" width="14" style="177" hidden="1" customWidth="1"/>
    <col min="25" max="25" width="17" style="177" hidden="1" customWidth="1"/>
    <col min="26" max="137" width="12.7109375" style="177"/>
    <col min="138" max="16384" width="12.7109375" style="161"/>
  </cols>
  <sheetData>
    <row r="1" spans="1:137" s="177" customFormat="1" ht="18" customHeight="1" x14ac:dyDescent="0.2">
      <c r="B1" s="299" t="s">
        <v>782</v>
      </c>
      <c r="C1" s="299"/>
      <c r="D1" s="299"/>
      <c r="E1" s="299"/>
      <c r="F1" s="299"/>
      <c r="G1" s="299"/>
      <c r="H1" s="46"/>
      <c r="I1" s="224"/>
      <c r="J1" s="45"/>
      <c r="K1" s="45"/>
      <c r="N1" s="225"/>
      <c r="O1" s="226"/>
      <c r="R1" s="225"/>
    </row>
    <row r="2" spans="1:137" s="177" customFormat="1" ht="18" customHeight="1" x14ac:dyDescent="0.2">
      <c r="B2" s="300" t="s">
        <v>811</v>
      </c>
      <c r="C2" s="300"/>
      <c r="D2" s="300"/>
      <c r="E2" s="300"/>
      <c r="F2" s="300"/>
      <c r="G2" s="300"/>
      <c r="H2" s="46"/>
      <c r="I2" s="46"/>
      <c r="J2" s="46"/>
      <c r="K2" s="46"/>
      <c r="L2" s="226"/>
      <c r="M2" s="226"/>
      <c r="N2" s="225"/>
      <c r="O2" s="226"/>
      <c r="R2" s="225"/>
      <c r="U2" s="313"/>
      <c r="V2" s="313"/>
      <c r="W2" s="313"/>
      <c r="X2" s="313"/>
      <c r="Y2" s="313"/>
    </row>
    <row r="3" spans="1:137" s="177" customFormat="1" ht="18" customHeight="1" x14ac:dyDescent="0.2">
      <c r="E3" s="225"/>
      <c r="L3" s="226"/>
      <c r="M3" s="226"/>
      <c r="N3" s="225"/>
      <c r="O3" s="226"/>
      <c r="R3" s="225"/>
      <c r="U3" s="314" t="s">
        <v>778</v>
      </c>
      <c r="V3" s="315"/>
      <c r="W3" s="315"/>
      <c r="X3" s="315"/>
      <c r="Y3" s="316"/>
    </row>
    <row r="4" spans="1:137" s="177" customFormat="1" ht="18" customHeight="1" x14ac:dyDescent="0.2">
      <c r="B4" s="227"/>
      <c r="E4" s="225"/>
      <c r="F4" s="45"/>
      <c r="G4" s="45"/>
      <c r="H4" s="45"/>
      <c r="I4" s="45"/>
      <c r="J4" s="45"/>
      <c r="K4" s="45"/>
      <c r="L4" s="226"/>
      <c r="M4" s="226"/>
      <c r="N4" s="225"/>
      <c r="O4" s="226"/>
      <c r="R4" s="225"/>
      <c r="U4" s="317" t="s">
        <v>767</v>
      </c>
      <c r="V4" s="318"/>
      <c r="W4" s="228" t="s">
        <v>768</v>
      </c>
      <c r="X4" s="228" t="s">
        <v>769</v>
      </c>
      <c r="Y4" s="228" t="s">
        <v>770</v>
      </c>
    </row>
    <row r="5" spans="1:137" s="177" customFormat="1" ht="18" customHeight="1" x14ac:dyDescent="0.2">
      <c r="B5" s="284" t="s">
        <v>987</v>
      </c>
      <c r="C5" s="284"/>
      <c r="D5" s="284"/>
      <c r="E5" s="284"/>
      <c r="G5" s="229"/>
      <c r="H5" s="302"/>
      <c r="I5" s="302"/>
      <c r="J5" s="302"/>
      <c r="K5" s="230"/>
      <c r="N5" s="225"/>
      <c r="O5" s="226"/>
      <c r="R5" s="225"/>
      <c r="U5" s="311" t="s">
        <v>771</v>
      </c>
      <c r="V5" s="312"/>
      <c r="W5" s="162">
        <f>+M9</f>
        <v>50</v>
      </c>
      <c r="X5" s="163">
        <v>0.2</v>
      </c>
      <c r="Y5" s="164">
        <f>W5*X5</f>
        <v>10</v>
      </c>
    </row>
    <row r="6" spans="1:137" s="177" customFormat="1" ht="37.9" customHeight="1" x14ac:dyDescent="0.2">
      <c r="B6" s="297" t="s">
        <v>867</v>
      </c>
      <c r="C6" s="298"/>
      <c r="D6" s="298"/>
      <c r="E6" s="298"/>
      <c r="G6" s="229"/>
      <c r="H6" s="230"/>
      <c r="I6" s="230"/>
      <c r="J6" s="230"/>
      <c r="K6" s="230"/>
      <c r="N6" s="225"/>
      <c r="O6" s="226"/>
      <c r="R6" s="225"/>
      <c r="U6" s="231"/>
      <c r="V6" s="232"/>
      <c r="W6" s="162"/>
      <c r="X6" s="163"/>
      <c r="Y6" s="164"/>
    </row>
    <row r="7" spans="1:137" s="177" customFormat="1" ht="18" customHeight="1" x14ac:dyDescent="0.2">
      <c r="B7" s="303" t="s">
        <v>832</v>
      </c>
      <c r="C7" s="304"/>
      <c r="D7" s="305" t="s">
        <v>826</v>
      </c>
      <c r="E7" s="304"/>
      <c r="G7" s="233"/>
      <c r="H7" s="301"/>
      <c r="I7" s="301"/>
      <c r="J7" s="301"/>
      <c r="K7" s="234"/>
      <c r="L7" s="45"/>
      <c r="M7" s="235"/>
      <c r="N7" s="225"/>
      <c r="O7" s="226"/>
      <c r="R7" s="225"/>
      <c r="U7" s="311" t="s">
        <v>772</v>
      </c>
      <c r="V7" s="312"/>
      <c r="W7" s="162">
        <f>+N9</f>
        <v>0</v>
      </c>
      <c r="X7" s="163">
        <v>0.8</v>
      </c>
      <c r="Y7" s="164">
        <f>W7*X7</f>
        <v>0</v>
      </c>
    </row>
    <row r="8" spans="1:137" s="177" customFormat="1" ht="18" customHeight="1" x14ac:dyDescent="0.2">
      <c r="B8" s="284" t="s">
        <v>868</v>
      </c>
      <c r="C8" s="284"/>
      <c r="D8" s="236" t="s">
        <v>813</v>
      </c>
      <c r="E8" s="237" t="s">
        <v>986</v>
      </c>
      <c r="F8" s="45"/>
      <c r="G8" s="45"/>
      <c r="H8" s="45"/>
      <c r="I8" s="45"/>
      <c r="J8" s="45"/>
      <c r="K8" s="45"/>
      <c r="L8" s="45"/>
      <c r="M8" s="285">
        <f>+M9*0.2+N9*0.8</f>
        <v>10</v>
      </c>
      <c r="N8" s="285"/>
      <c r="O8" s="238"/>
      <c r="R8" s="225"/>
      <c r="U8" s="308" t="s">
        <v>773</v>
      </c>
      <c r="V8" s="309"/>
      <c r="W8" s="310"/>
      <c r="X8" s="165">
        <f>SUM(X5:X7)</f>
        <v>1</v>
      </c>
      <c r="Y8" s="239">
        <f>SUM(Y5:Y7)</f>
        <v>10</v>
      </c>
    </row>
    <row r="9" spans="1:137" s="177" customFormat="1" ht="18" customHeight="1" thickBot="1" x14ac:dyDescent="0.25">
      <c r="B9" s="227"/>
      <c r="C9" s="45"/>
      <c r="E9" s="225"/>
      <c r="F9" s="45"/>
      <c r="G9" s="45"/>
      <c r="H9" s="45"/>
      <c r="I9" s="45"/>
      <c r="J9" s="45"/>
      <c r="K9" s="45"/>
      <c r="M9" s="240">
        <f>IF(COUNT(M12:M696)&gt;0,AVERAGE(M12:M696)*100/2,0)</f>
        <v>50</v>
      </c>
      <c r="N9" s="240">
        <f>IF(COUNT(N12:N696)&gt;0,AVERAGE(N12:N696)*100/2,0)</f>
        <v>0</v>
      </c>
      <c r="O9" s="241"/>
      <c r="R9" s="225"/>
      <c r="U9" s="308" t="s">
        <v>780</v>
      </c>
      <c r="V9" s="309"/>
      <c r="W9" s="310"/>
      <c r="X9" s="306" t="str">
        <f>IF(AND((Y8)&lt;=100,(Y8)&gt;=80),W13,IF(AND((Y8)&lt;80,(Y8)&gt;=0),W14,W13))</f>
        <v>No Cumple</v>
      </c>
      <c r="Y9" s="307"/>
    </row>
    <row r="10" spans="1:137" ht="18" customHeight="1" thickBot="1" x14ac:dyDescent="0.25">
      <c r="B10" s="291" t="s">
        <v>809</v>
      </c>
      <c r="C10" s="292"/>
      <c r="D10" s="292"/>
      <c r="E10" s="292"/>
      <c r="F10" s="292"/>
      <c r="G10" s="292"/>
      <c r="H10" s="292"/>
      <c r="I10" s="292"/>
      <c r="J10" s="292"/>
      <c r="K10" s="293"/>
      <c r="L10" s="294" t="s">
        <v>810</v>
      </c>
      <c r="M10" s="295"/>
      <c r="N10" s="295"/>
      <c r="O10" s="295"/>
      <c r="P10" s="295"/>
      <c r="Q10" s="295"/>
      <c r="R10" s="295"/>
      <c r="S10" s="296"/>
      <c r="U10" s="175"/>
      <c r="V10" s="175"/>
      <c r="W10" s="175"/>
      <c r="X10" s="176"/>
      <c r="Y10" s="176"/>
    </row>
    <row r="11" spans="1:137" ht="57" customHeight="1" thickBot="1" x14ac:dyDescent="0.25">
      <c r="B11" s="178" t="s">
        <v>814</v>
      </c>
      <c r="C11" s="179" t="s">
        <v>815</v>
      </c>
      <c r="D11" s="179" t="s">
        <v>816</v>
      </c>
      <c r="E11" s="179" t="s">
        <v>817</v>
      </c>
      <c r="F11" s="179" t="s">
        <v>836</v>
      </c>
      <c r="G11" s="179" t="s">
        <v>818</v>
      </c>
      <c r="H11" s="179" t="s">
        <v>819</v>
      </c>
      <c r="I11" s="179" t="s">
        <v>820</v>
      </c>
      <c r="J11" s="179" t="s">
        <v>821</v>
      </c>
      <c r="K11" s="179" t="s">
        <v>822</v>
      </c>
      <c r="L11" s="179" t="s">
        <v>835</v>
      </c>
      <c r="M11" s="179" t="s">
        <v>786</v>
      </c>
      <c r="N11" s="179" t="s">
        <v>787</v>
      </c>
      <c r="O11" s="179" t="s">
        <v>752</v>
      </c>
      <c r="P11" s="179" t="s">
        <v>0</v>
      </c>
      <c r="Q11" s="179" t="s">
        <v>803</v>
      </c>
      <c r="R11" s="179" t="s">
        <v>837</v>
      </c>
      <c r="S11" s="180" t="s">
        <v>838</v>
      </c>
      <c r="W11" s="52"/>
      <c r="X11" s="52"/>
      <c r="Y11" s="53"/>
    </row>
    <row r="12" spans="1:137" s="191" customFormat="1" ht="195" customHeight="1" x14ac:dyDescent="0.2">
      <c r="A12" s="182"/>
      <c r="B12" s="183">
        <v>1</v>
      </c>
      <c r="C12" s="184" t="s">
        <v>839</v>
      </c>
      <c r="D12" s="185" t="s">
        <v>791</v>
      </c>
      <c r="E12" s="186" t="s">
        <v>798</v>
      </c>
      <c r="F12" s="184" t="s">
        <v>869</v>
      </c>
      <c r="G12" s="193" t="s">
        <v>870</v>
      </c>
      <c r="H12" s="193" t="s">
        <v>926</v>
      </c>
      <c r="I12" s="193" t="s">
        <v>927</v>
      </c>
      <c r="J12" s="187" t="s">
        <v>1004</v>
      </c>
      <c r="K12" s="193" t="s">
        <v>1008</v>
      </c>
      <c r="L12" s="184" t="s">
        <v>1009</v>
      </c>
      <c r="M12" s="188">
        <v>1</v>
      </c>
      <c r="N12" s="188"/>
      <c r="O12" s="186" t="s">
        <v>784</v>
      </c>
      <c r="P12" s="188"/>
      <c r="Q12" s="188"/>
      <c r="R12" s="186" t="s">
        <v>925</v>
      </c>
      <c r="S12" s="270">
        <v>1</v>
      </c>
      <c r="T12" s="189"/>
      <c r="U12" s="290" t="s">
        <v>779</v>
      </c>
      <c r="V12" s="290"/>
      <c r="W12" s="181" t="s">
        <v>775</v>
      </c>
      <c r="X12" s="182"/>
      <c r="Y12" s="190"/>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row>
    <row r="13" spans="1:137" s="199" customFormat="1" ht="260.45" customHeight="1" x14ac:dyDescent="0.2">
      <c r="A13" s="192"/>
      <c r="B13" s="193">
        <v>2</v>
      </c>
      <c r="C13" s="184" t="s">
        <v>1006</v>
      </c>
      <c r="D13" s="194" t="s">
        <v>791</v>
      </c>
      <c r="E13" s="195" t="s">
        <v>798</v>
      </c>
      <c r="F13" s="184" t="s">
        <v>871</v>
      </c>
      <c r="G13" s="193" t="s">
        <v>872</v>
      </c>
      <c r="H13" s="193" t="s">
        <v>928</v>
      </c>
      <c r="I13" s="271" t="s">
        <v>929</v>
      </c>
      <c r="J13" s="187" t="s">
        <v>1004</v>
      </c>
      <c r="K13" s="193" t="s">
        <v>1010</v>
      </c>
      <c r="L13" s="184" t="s">
        <v>1011</v>
      </c>
      <c r="M13" s="196"/>
      <c r="N13" s="196"/>
      <c r="O13" s="195" t="s">
        <v>785</v>
      </c>
      <c r="P13" s="197"/>
      <c r="Q13" s="197"/>
      <c r="R13" s="186" t="s">
        <v>925</v>
      </c>
      <c r="S13" s="272">
        <v>0.9</v>
      </c>
      <c r="T13" s="170"/>
      <c r="U13" s="280" t="s">
        <v>776</v>
      </c>
      <c r="V13" s="281"/>
      <c r="W13" s="198" t="s">
        <v>754</v>
      </c>
      <c r="X13" s="192"/>
      <c r="Y13" s="190"/>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row>
    <row r="14" spans="1:137" s="199" customFormat="1" ht="204.6" customHeight="1" x14ac:dyDescent="0.2">
      <c r="A14" s="192"/>
      <c r="B14" s="193">
        <v>3</v>
      </c>
      <c r="C14" s="200" t="s">
        <v>862</v>
      </c>
      <c r="D14" s="194"/>
      <c r="E14" s="195"/>
      <c r="F14" s="184" t="s">
        <v>873</v>
      </c>
      <c r="G14" s="193" t="s">
        <v>874</v>
      </c>
      <c r="H14" s="193" t="s">
        <v>930</v>
      </c>
      <c r="I14" s="193" t="s">
        <v>930</v>
      </c>
      <c r="J14" s="187" t="s">
        <v>1004</v>
      </c>
      <c r="K14" s="193" t="s">
        <v>973</v>
      </c>
      <c r="L14" s="184" t="s">
        <v>1012</v>
      </c>
      <c r="M14" s="196"/>
      <c r="N14" s="196"/>
      <c r="O14" s="195"/>
      <c r="P14" s="197"/>
      <c r="Q14" s="197"/>
      <c r="R14" s="186" t="s">
        <v>925</v>
      </c>
      <c r="S14" s="270">
        <v>1</v>
      </c>
      <c r="T14" s="170"/>
      <c r="U14" s="282" t="s">
        <v>777</v>
      </c>
      <c r="V14" s="283"/>
      <c r="W14" s="198" t="s">
        <v>774</v>
      </c>
      <c r="X14" s="192"/>
      <c r="Y14" s="190"/>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row>
    <row r="15" spans="1:137" s="199" customFormat="1" ht="180" customHeight="1" x14ac:dyDescent="0.2">
      <c r="A15" s="192"/>
      <c r="B15" s="193">
        <v>4</v>
      </c>
      <c r="C15" s="184" t="s">
        <v>840</v>
      </c>
      <c r="D15" s="194"/>
      <c r="E15" s="195" t="s">
        <v>798</v>
      </c>
      <c r="F15" s="184" t="s">
        <v>875</v>
      </c>
      <c r="G15" s="193" t="s">
        <v>876</v>
      </c>
      <c r="H15" s="193" t="s">
        <v>931</v>
      </c>
      <c r="I15" s="271" t="s">
        <v>932</v>
      </c>
      <c r="J15" s="187" t="s">
        <v>1004</v>
      </c>
      <c r="K15" s="193" t="s">
        <v>974</v>
      </c>
      <c r="L15" s="184" t="s">
        <v>988</v>
      </c>
      <c r="M15" s="196"/>
      <c r="N15" s="196"/>
      <c r="O15" s="195"/>
      <c r="P15" s="197"/>
      <c r="Q15" s="197"/>
      <c r="R15" s="186" t="s">
        <v>925</v>
      </c>
      <c r="S15" s="272">
        <v>1</v>
      </c>
      <c r="T15" s="170"/>
      <c r="U15" s="192"/>
      <c r="V15" s="192"/>
      <c r="W15" s="192"/>
      <c r="X15" s="201"/>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row>
    <row r="16" spans="1:137" s="199" customFormat="1" ht="228" customHeight="1" x14ac:dyDescent="0.2">
      <c r="A16" s="192"/>
      <c r="B16" s="183">
        <v>5</v>
      </c>
      <c r="C16" s="184" t="s">
        <v>859</v>
      </c>
      <c r="D16" s="194" t="s">
        <v>794</v>
      </c>
      <c r="E16" s="195" t="s">
        <v>798</v>
      </c>
      <c r="F16" s="184" t="s">
        <v>877</v>
      </c>
      <c r="G16" s="193" t="s">
        <v>878</v>
      </c>
      <c r="H16" s="193" t="s">
        <v>933</v>
      </c>
      <c r="I16" s="193" t="s">
        <v>933</v>
      </c>
      <c r="J16" s="187" t="s">
        <v>1004</v>
      </c>
      <c r="K16" s="193" t="s">
        <v>974</v>
      </c>
      <c r="L16" s="184" t="s">
        <v>1013</v>
      </c>
      <c r="M16" s="196"/>
      <c r="N16" s="196"/>
      <c r="O16" s="195"/>
      <c r="P16" s="197"/>
      <c r="Q16" s="197"/>
      <c r="R16" s="186" t="s">
        <v>925</v>
      </c>
      <c r="S16" s="272">
        <v>1</v>
      </c>
      <c r="T16" s="170"/>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row>
    <row r="17" spans="1:137" s="199" customFormat="1" ht="355.15" customHeight="1" x14ac:dyDescent="0.2">
      <c r="A17" s="192"/>
      <c r="B17" s="193">
        <v>6</v>
      </c>
      <c r="C17" s="200" t="s">
        <v>863</v>
      </c>
      <c r="D17" s="194" t="s">
        <v>791</v>
      </c>
      <c r="E17" s="195" t="s">
        <v>798</v>
      </c>
      <c r="F17" s="184" t="s">
        <v>879</v>
      </c>
      <c r="G17" s="193" t="s">
        <v>880</v>
      </c>
      <c r="H17" s="193" t="s">
        <v>934</v>
      </c>
      <c r="I17" s="193" t="s">
        <v>935</v>
      </c>
      <c r="J17" s="187" t="s">
        <v>1004</v>
      </c>
      <c r="K17" s="193" t="s">
        <v>974</v>
      </c>
      <c r="L17" s="184" t="s">
        <v>989</v>
      </c>
      <c r="M17" s="196"/>
      <c r="N17" s="196"/>
      <c r="O17" s="195"/>
      <c r="P17" s="197"/>
      <c r="Q17" s="197"/>
      <c r="R17" s="186" t="s">
        <v>925</v>
      </c>
      <c r="S17" s="272">
        <v>1</v>
      </c>
      <c r="T17" s="170"/>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row>
    <row r="18" spans="1:137" s="199" customFormat="1" ht="158.44999999999999" customHeight="1" x14ac:dyDescent="0.2">
      <c r="A18" s="192"/>
      <c r="B18" s="193">
        <v>7</v>
      </c>
      <c r="C18" s="184" t="s">
        <v>841</v>
      </c>
      <c r="D18" s="194" t="s">
        <v>791</v>
      </c>
      <c r="E18" s="195"/>
      <c r="F18" s="184" t="s">
        <v>881</v>
      </c>
      <c r="G18" s="193" t="s">
        <v>882</v>
      </c>
      <c r="H18" s="193" t="s">
        <v>936</v>
      </c>
      <c r="I18" s="271" t="s">
        <v>937</v>
      </c>
      <c r="J18" s="187" t="s">
        <v>1004</v>
      </c>
      <c r="K18" s="193" t="s">
        <v>975</v>
      </c>
      <c r="L18" s="184" t="s">
        <v>990</v>
      </c>
      <c r="M18" s="196"/>
      <c r="N18" s="196"/>
      <c r="O18" s="195"/>
      <c r="P18" s="197"/>
      <c r="Q18" s="197"/>
      <c r="R18" s="186" t="s">
        <v>925</v>
      </c>
      <c r="S18" s="272">
        <v>1</v>
      </c>
      <c r="T18" s="170"/>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row>
    <row r="19" spans="1:137" s="199" customFormat="1" ht="275.45" customHeight="1" x14ac:dyDescent="0.2">
      <c r="A19" s="192"/>
      <c r="B19" s="193">
        <v>8</v>
      </c>
      <c r="C19" s="184" t="s">
        <v>842</v>
      </c>
      <c r="D19" s="194" t="s">
        <v>791</v>
      </c>
      <c r="E19" s="195" t="s">
        <v>798</v>
      </c>
      <c r="F19" s="184" t="s">
        <v>883</v>
      </c>
      <c r="G19" s="193" t="s">
        <v>884</v>
      </c>
      <c r="H19" s="193" t="s">
        <v>938</v>
      </c>
      <c r="I19" s="193" t="s">
        <v>938</v>
      </c>
      <c r="J19" s="187" t="s">
        <v>1004</v>
      </c>
      <c r="K19" s="193" t="s">
        <v>975</v>
      </c>
      <c r="L19" s="184" t="s">
        <v>1007</v>
      </c>
      <c r="M19" s="196"/>
      <c r="N19" s="196"/>
      <c r="O19" s="195"/>
      <c r="P19" s="197"/>
      <c r="Q19" s="197"/>
      <c r="R19" s="186" t="s">
        <v>925</v>
      </c>
      <c r="S19" s="272">
        <v>0.46</v>
      </c>
      <c r="T19" s="170"/>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row>
    <row r="20" spans="1:137" s="199" customFormat="1" ht="193.9" customHeight="1" thickBot="1" x14ac:dyDescent="0.25">
      <c r="A20" s="192"/>
      <c r="B20" s="183">
        <v>9</v>
      </c>
      <c r="C20" s="184" t="s">
        <v>843</v>
      </c>
      <c r="D20" s="194" t="s">
        <v>791</v>
      </c>
      <c r="E20" s="195" t="s">
        <v>798</v>
      </c>
      <c r="F20" s="184" t="s">
        <v>885</v>
      </c>
      <c r="G20" s="273" t="s">
        <v>886</v>
      </c>
      <c r="H20" s="273" t="s">
        <v>939</v>
      </c>
      <c r="I20" s="273" t="s">
        <v>940</v>
      </c>
      <c r="J20" s="187" t="s">
        <v>1004</v>
      </c>
      <c r="K20" s="193" t="s">
        <v>976</v>
      </c>
      <c r="L20" s="184" t="s">
        <v>991</v>
      </c>
      <c r="M20" s="196"/>
      <c r="N20" s="196"/>
      <c r="O20" s="195"/>
      <c r="P20" s="197"/>
      <c r="Q20" s="197"/>
      <c r="R20" s="186" t="s">
        <v>925</v>
      </c>
      <c r="S20" s="270">
        <v>1</v>
      </c>
      <c r="T20" s="170"/>
      <c r="U20" s="170"/>
      <c r="V20" s="170"/>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row>
    <row r="21" spans="1:137" s="199" customFormat="1" ht="189" customHeight="1" thickBot="1" x14ac:dyDescent="0.25">
      <c r="A21" s="192"/>
      <c r="B21" s="193">
        <v>10</v>
      </c>
      <c r="C21" s="184" t="s">
        <v>844</v>
      </c>
      <c r="D21" s="194" t="s">
        <v>791</v>
      </c>
      <c r="E21" s="195" t="s">
        <v>798</v>
      </c>
      <c r="F21" s="184" t="s">
        <v>887</v>
      </c>
      <c r="G21" s="273" t="s">
        <v>888</v>
      </c>
      <c r="H21" s="273" t="s">
        <v>941</v>
      </c>
      <c r="I21" s="210" t="s">
        <v>942</v>
      </c>
      <c r="J21" s="187" t="s">
        <v>1004</v>
      </c>
      <c r="K21" s="193" t="s">
        <v>975</v>
      </c>
      <c r="L21" s="184" t="s">
        <v>992</v>
      </c>
      <c r="M21" s="196"/>
      <c r="N21" s="196"/>
      <c r="O21" s="195"/>
      <c r="P21" s="197"/>
      <c r="Q21" s="197"/>
      <c r="R21" s="186" t="s">
        <v>925</v>
      </c>
      <c r="S21" s="272">
        <v>1</v>
      </c>
      <c r="T21" s="170"/>
      <c r="U21" s="170"/>
      <c r="V21" s="170"/>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row>
    <row r="22" spans="1:137" s="199" customFormat="1" ht="184.15" customHeight="1" thickBot="1" x14ac:dyDescent="0.25">
      <c r="A22" s="192"/>
      <c r="B22" s="193">
        <v>11</v>
      </c>
      <c r="C22" s="184" t="s">
        <v>845</v>
      </c>
      <c r="D22" s="194" t="s">
        <v>791</v>
      </c>
      <c r="E22" s="195" t="s">
        <v>798</v>
      </c>
      <c r="F22" s="184" t="s">
        <v>889</v>
      </c>
      <c r="G22" s="273" t="s">
        <v>890</v>
      </c>
      <c r="H22" s="273" t="s">
        <v>943</v>
      </c>
      <c r="I22" s="273" t="s">
        <v>944</v>
      </c>
      <c r="J22" s="187" t="s">
        <v>1004</v>
      </c>
      <c r="K22" s="193" t="s">
        <v>975</v>
      </c>
      <c r="L22" s="184" t="s">
        <v>993</v>
      </c>
      <c r="M22" s="196"/>
      <c r="N22" s="196"/>
      <c r="O22" s="195"/>
      <c r="P22" s="197"/>
      <c r="Q22" s="197"/>
      <c r="R22" s="186" t="s">
        <v>925</v>
      </c>
      <c r="S22" s="272">
        <v>1</v>
      </c>
      <c r="T22" s="170"/>
      <c r="U22" s="170"/>
      <c r="V22" s="170"/>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row>
    <row r="23" spans="1:137" s="199" customFormat="1" ht="383.45" customHeight="1" x14ac:dyDescent="0.2">
      <c r="A23" s="192"/>
      <c r="B23" s="193">
        <v>12</v>
      </c>
      <c r="C23" s="184" t="s">
        <v>864</v>
      </c>
      <c r="D23" s="194" t="s">
        <v>791</v>
      </c>
      <c r="E23" s="195" t="s">
        <v>798</v>
      </c>
      <c r="F23" s="184" t="s">
        <v>891</v>
      </c>
      <c r="G23" s="193" t="s">
        <v>892</v>
      </c>
      <c r="H23" s="193" t="s">
        <v>945</v>
      </c>
      <c r="I23" s="193" t="s">
        <v>946</v>
      </c>
      <c r="J23" s="187" t="s">
        <v>1004</v>
      </c>
      <c r="K23" s="193" t="s">
        <v>977</v>
      </c>
      <c r="L23" s="184" t="s">
        <v>994</v>
      </c>
      <c r="M23" s="196"/>
      <c r="N23" s="196"/>
      <c r="O23" s="195"/>
      <c r="P23" s="197"/>
      <c r="Q23" s="197"/>
      <c r="R23" s="186" t="s">
        <v>925</v>
      </c>
      <c r="S23" s="272">
        <v>1</v>
      </c>
      <c r="T23" s="170"/>
      <c r="U23" s="170"/>
      <c r="V23" s="170"/>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row>
    <row r="24" spans="1:137" s="199" customFormat="1" ht="275.45" customHeight="1" x14ac:dyDescent="0.2">
      <c r="A24" s="192"/>
      <c r="B24" s="183">
        <v>13</v>
      </c>
      <c r="C24" s="202" t="s">
        <v>860</v>
      </c>
      <c r="D24" s="194" t="s">
        <v>791</v>
      </c>
      <c r="E24" s="195"/>
      <c r="F24" s="184" t="s">
        <v>893</v>
      </c>
      <c r="G24" s="193" t="s">
        <v>894</v>
      </c>
      <c r="H24" s="193" t="s">
        <v>947</v>
      </c>
      <c r="I24" s="193" t="s">
        <v>948</v>
      </c>
      <c r="J24" s="187" t="s">
        <v>1004</v>
      </c>
      <c r="K24" s="193" t="s">
        <v>978</v>
      </c>
      <c r="L24" s="184" t="s">
        <v>995</v>
      </c>
      <c r="M24" s="196"/>
      <c r="N24" s="196"/>
      <c r="O24" s="195"/>
      <c r="P24" s="197"/>
      <c r="Q24" s="197"/>
      <c r="R24" s="186" t="s">
        <v>925</v>
      </c>
      <c r="S24" s="270">
        <v>1</v>
      </c>
      <c r="T24" s="170"/>
      <c r="U24" s="170"/>
      <c r="V24" s="170"/>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row>
    <row r="25" spans="1:137" s="199" customFormat="1" ht="318" customHeight="1" x14ac:dyDescent="0.2">
      <c r="A25" s="192"/>
      <c r="B25" s="193">
        <v>14</v>
      </c>
      <c r="C25" s="184" t="s">
        <v>846</v>
      </c>
      <c r="D25" s="194" t="s">
        <v>791</v>
      </c>
      <c r="E25" s="195" t="s">
        <v>798</v>
      </c>
      <c r="F25" s="184" t="s">
        <v>895</v>
      </c>
      <c r="G25" s="193" t="s">
        <v>896</v>
      </c>
      <c r="H25" s="193" t="s">
        <v>949</v>
      </c>
      <c r="I25" s="193" t="s">
        <v>950</v>
      </c>
      <c r="J25" s="187" t="s">
        <v>1004</v>
      </c>
      <c r="K25" s="193" t="s">
        <v>979</v>
      </c>
      <c r="L25" s="184" t="s">
        <v>1014</v>
      </c>
      <c r="M25" s="196"/>
      <c r="N25" s="196"/>
      <c r="O25" s="195"/>
      <c r="P25" s="197"/>
      <c r="Q25" s="197"/>
      <c r="R25" s="186" t="s">
        <v>925</v>
      </c>
      <c r="S25" s="270">
        <v>1</v>
      </c>
      <c r="T25" s="170"/>
      <c r="U25" s="170"/>
      <c r="V25" s="170"/>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row>
    <row r="26" spans="1:137" s="199" customFormat="1" ht="333" customHeight="1" x14ac:dyDescent="0.2">
      <c r="A26" s="192"/>
      <c r="B26" s="193">
        <v>15</v>
      </c>
      <c r="C26" s="200" t="s">
        <v>865</v>
      </c>
      <c r="D26" s="194" t="s">
        <v>791</v>
      </c>
      <c r="E26" s="195" t="s">
        <v>798</v>
      </c>
      <c r="F26" s="274" t="s">
        <v>897</v>
      </c>
      <c r="G26" s="193" t="s">
        <v>898</v>
      </c>
      <c r="H26" s="193" t="s">
        <v>951</v>
      </c>
      <c r="I26" s="193" t="s">
        <v>952</v>
      </c>
      <c r="J26" s="187" t="s">
        <v>1004</v>
      </c>
      <c r="K26" s="193" t="s">
        <v>980</v>
      </c>
      <c r="L26" s="184" t="s">
        <v>1015</v>
      </c>
      <c r="M26" s="196"/>
      <c r="N26" s="196"/>
      <c r="O26" s="195"/>
      <c r="P26" s="197"/>
      <c r="Q26" s="197"/>
      <c r="R26" s="186" t="s">
        <v>925</v>
      </c>
      <c r="S26" s="270">
        <v>1</v>
      </c>
      <c r="T26" s="170"/>
      <c r="U26" s="170"/>
      <c r="V26" s="170"/>
      <c r="W26" s="192"/>
      <c r="X26" s="192" t="s">
        <v>783</v>
      </c>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row>
    <row r="27" spans="1:137" s="199" customFormat="1" ht="370.9" customHeight="1" x14ac:dyDescent="0.2">
      <c r="A27" s="192"/>
      <c r="B27" s="193">
        <v>16</v>
      </c>
      <c r="C27" s="200" t="s">
        <v>847</v>
      </c>
      <c r="D27" s="194" t="s">
        <v>791</v>
      </c>
      <c r="E27" s="195" t="s">
        <v>798</v>
      </c>
      <c r="F27" s="274" t="s">
        <v>899</v>
      </c>
      <c r="G27" s="193" t="s">
        <v>898</v>
      </c>
      <c r="H27" s="193" t="s">
        <v>951</v>
      </c>
      <c r="I27" s="193" t="s">
        <v>952</v>
      </c>
      <c r="J27" s="187" t="s">
        <v>1004</v>
      </c>
      <c r="K27" s="193" t="s">
        <v>1027</v>
      </c>
      <c r="L27" s="184" t="s">
        <v>996</v>
      </c>
      <c r="M27" s="196"/>
      <c r="N27" s="196"/>
      <c r="O27" s="195"/>
      <c r="P27" s="197"/>
      <c r="Q27" s="197"/>
      <c r="R27" s="186" t="s">
        <v>925</v>
      </c>
      <c r="S27" s="272">
        <v>1</v>
      </c>
      <c r="T27" s="170"/>
      <c r="U27" s="170"/>
      <c r="V27" s="170"/>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row>
    <row r="28" spans="1:137" s="199" customFormat="1" ht="275.45" customHeight="1" x14ac:dyDescent="0.2">
      <c r="A28" s="192"/>
      <c r="B28" s="183">
        <v>17</v>
      </c>
      <c r="C28" s="184" t="s">
        <v>861</v>
      </c>
      <c r="D28" s="194" t="s">
        <v>791</v>
      </c>
      <c r="E28" s="195" t="s">
        <v>798</v>
      </c>
      <c r="F28" s="184" t="s">
        <v>1005</v>
      </c>
      <c r="G28" s="193" t="s">
        <v>900</v>
      </c>
      <c r="H28" s="193" t="s">
        <v>953</v>
      </c>
      <c r="I28" s="193" t="s">
        <v>954</v>
      </c>
      <c r="J28" s="187" t="s">
        <v>1004</v>
      </c>
      <c r="K28" s="193" t="s">
        <v>981</v>
      </c>
      <c r="L28" s="184" t="s">
        <v>1016</v>
      </c>
      <c r="M28" s="196"/>
      <c r="N28" s="196"/>
      <c r="O28" s="194"/>
      <c r="P28" s="197"/>
      <c r="Q28" s="197"/>
      <c r="R28" s="186" t="s">
        <v>925</v>
      </c>
      <c r="S28" s="272">
        <v>1</v>
      </c>
      <c r="T28" s="170"/>
      <c r="U28" s="170"/>
      <c r="V28" s="170"/>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row>
    <row r="29" spans="1:137" s="199" customFormat="1" ht="409.15" customHeight="1" x14ac:dyDescent="0.2">
      <c r="A29" s="192"/>
      <c r="B29" s="193">
        <v>18</v>
      </c>
      <c r="C29" s="200" t="s">
        <v>848</v>
      </c>
      <c r="D29" s="194" t="s">
        <v>791</v>
      </c>
      <c r="E29" s="195" t="s">
        <v>798</v>
      </c>
      <c r="F29" s="184" t="s">
        <v>901</v>
      </c>
      <c r="G29" s="193" t="s">
        <v>902</v>
      </c>
      <c r="H29" s="193" t="s">
        <v>955</v>
      </c>
      <c r="I29" s="193" t="s">
        <v>954</v>
      </c>
      <c r="J29" s="187" t="s">
        <v>1004</v>
      </c>
      <c r="K29" s="193" t="s">
        <v>1017</v>
      </c>
      <c r="L29" s="184" t="s">
        <v>1018</v>
      </c>
      <c r="M29" s="196"/>
      <c r="N29" s="196"/>
      <c r="O29" s="194"/>
      <c r="P29" s="197"/>
      <c r="Q29" s="197"/>
      <c r="R29" s="186" t="s">
        <v>925</v>
      </c>
      <c r="S29" s="270">
        <v>1</v>
      </c>
      <c r="T29" s="170"/>
      <c r="U29" s="170"/>
      <c r="V29" s="170"/>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row>
    <row r="30" spans="1:137" s="199" customFormat="1" ht="299.45" customHeight="1" x14ac:dyDescent="0.2">
      <c r="A30" s="192"/>
      <c r="B30" s="193">
        <v>19</v>
      </c>
      <c r="C30" s="184" t="s">
        <v>849</v>
      </c>
      <c r="D30" s="194" t="s">
        <v>791</v>
      </c>
      <c r="E30" s="195" t="s">
        <v>798</v>
      </c>
      <c r="F30" s="184" t="s">
        <v>903</v>
      </c>
      <c r="G30" s="193" t="s">
        <v>904</v>
      </c>
      <c r="H30" s="193" t="s">
        <v>956</v>
      </c>
      <c r="I30" s="193" t="s">
        <v>948</v>
      </c>
      <c r="J30" s="187" t="s">
        <v>1004</v>
      </c>
      <c r="K30" s="193" t="s">
        <v>1019</v>
      </c>
      <c r="L30" s="184" t="s">
        <v>1020</v>
      </c>
      <c r="M30" s="196"/>
      <c r="N30" s="196"/>
      <c r="O30" s="194"/>
      <c r="P30" s="197"/>
      <c r="Q30" s="197"/>
      <c r="R30" s="186" t="s">
        <v>925</v>
      </c>
      <c r="S30" s="272">
        <v>0.8</v>
      </c>
      <c r="T30" s="170"/>
      <c r="U30" s="170"/>
      <c r="V30" s="170"/>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row>
    <row r="31" spans="1:137" s="199" customFormat="1" ht="275.45" customHeight="1" x14ac:dyDescent="0.2">
      <c r="A31" s="192"/>
      <c r="B31" s="193">
        <v>20</v>
      </c>
      <c r="C31" s="203" t="s">
        <v>850</v>
      </c>
      <c r="D31" s="194" t="s">
        <v>791</v>
      </c>
      <c r="E31" s="195" t="s">
        <v>798</v>
      </c>
      <c r="F31" s="205" t="s">
        <v>905</v>
      </c>
      <c r="G31" s="203" t="s">
        <v>906</v>
      </c>
      <c r="H31" s="203" t="s">
        <v>957</v>
      </c>
      <c r="I31" s="193" t="s">
        <v>958</v>
      </c>
      <c r="J31" s="187" t="s">
        <v>1004</v>
      </c>
      <c r="K31" s="193" t="s">
        <v>982</v>
      </c>
      <c r="L31" s="184" t="s">
        <v>997</v>
      </c>
      <c r="M31" s="276"/>
      <c r="N31" s="276"/>
      <c r="O31" s="193"/>
      <c r="P31" s="278"/>
      <c r="Q31" s="278"/>
      <c r="R31" s="279" t="s">
        <v>925</v>
      </c>
      <c r="S31" s="270">
        <v>0.9</v>
      </c>
      <c r="T31" s="170"/>
      <c r="U31" s="170"/>
      <c r="V31" s="170"/>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row>
    <row r="32" spans="1:137" s="199" customFormat="1" ht="300" customHeight="1" x14ac:dyDescent="0.2">
      <c r="A32" s="192"/>
      <c r="B32" s="183">
        <v>21</v>
      </c>
      <c r="C32" s="202" t="s">
        <v>851</v>
      </c>
      <c r="D32" s="194"/>
      <c r="E32" s="195" t="s">
        <v>798</v>
      </c>
      <c r="F32" s="193" t="s">
        <v>907</v>
      </c>
      <c r="G32" s="275" t="s">
        <v>908</v>
      </c>
      <c r="H32" s="275" t="s">
        <v>957</v>
      </c>
      <c r="I32" s="193" t="s">
        <v>958</v>
      </c>
      <c r="J32" s="187" t="s">
        <v>1004</v>
      </c>
      <c r="K32" s="193" t="s">
        <v>1028</v>
      </c>
      <c r="L32" s="184" t="s">
        <v>1026</v>
      </c>
      <c r="M32" s="196"/>
      <c r="N32" s="196"/>
      <c r="O32" s="194"/>
      <c r="P32" s="197"/>
      <c r="Q32" s="197"/>
      <c r="R32" s="186" t="s">
        <v>925</v>
      </c>
      <c r="S32" s="272"/>
      <c r="T32" s="170"/>
      <c r="U32" s="170"/>
      <c r="V32" s="170"/>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row>
    <row r="33" spans="1:137" s="199" customFormat="1" ht="207" customHeight="1" x14ac:dyDescent="0.2">
      <c r="A33" s="192"/>
      <c r="B33" s="193">
        <v>22</v>
      </c>
      <c r="C33" s="200" t="s">
        <v>852</v>
      </c>
      <c r="D33" s="194"/>
      <c r="E33" s="195" t="s">
        <v>798</v>
      </c>
      <c r="F33" s="205" t="s">
        <v>909</v>
      </c>
      <c r="G33" s="193" t="s">
        <v>910</v>
      </c>
      <c r="H33" s="205" t="s">
        <v>959</v>
      </c>
      <c r="I33" s="205" t="s">
        <v>960</v>
      </c>
      <c r="J33" s="187" t="s">
        <v>1004</v>
      </c>
      <c r="K33" s="205" t="s">
        <v>1029</v>
      </c>
      <c r="L33" s="184" t="s">
        <v>998</v>
      </c>
      <c r="M33" s="196"/>
      <c r="N33" s="196"/>
      <c r="O33" s="194"/>
      <c r="P33" s="197"/>
      <c r="Q33" s="197"/>
      <c r="R33" s="186" t="s">
        <v>925</v>
      </c>
      <c r="S33" s="270">
        <v>1</v>
      </c>
      <c r="T33" s="170"/>
      <c r="U33" s="170"/>
      <c r="V33" s="170"/>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row>
    <row r="34" spans="1:137" s="199" customFormat="1" ht="318.60000000000002" customHeight="1" x14ac:dyDescent="0.2">
      <c r="A34" s="192"/>
      <c r="B34" s="193">
        <v>23</v>
      </c>
      <c r="C34" s="200" t="s">
        <v>853</v>
      </c>
      <c r="D34" s="194" t="s">
        <v>791</v>
      </c>
      <c r="E34" s="195" t="s">
        <v>798</v>
      </c>
      <c r="F34" s="184" t="s">
        <v>911</v>
      </c>
      <c r="G34" s="202" t="s">
        <v>912</v>
      </c>
      <c r="H34" s="205" t="s">
        <v>961</v>
      </c>
      <c r="I34" s="205" t="s">
        <v>962</v>
      </c>
      <c r="J34" s="187" t="s">
        <v>1004</v>
      </c>
      <c r="K34" s="193" t="s">
        <v>983</v>
      </c>
      <c r="L34" s="184" t="s">
        <v>912</v>
      </c>
      <c r="M34" s="196"/>
      <c r="N34" s="196"/>
      <c r="O34" s="194"/>
      <c r="P34" s="197"/>
      <c r="Q34" s="197"/>
      <c r="R34" s="186" t="s">
        <v>925</v>
      </c>
      <c r="S34" s="270">
        <v>1</v>
      </c>
      <c r="T34" s="170"/>
      <c r="U34" s="170"/>
      <c r="V34" s="170"/>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row>
    <row r="35" spans="1:137" s="199" customFormat="1" ht="158.44999999999999" customHeight="1" x14ac:dyDescent="0.2">
      <c r="A35" s="192"/>
      <c r="B35" s="193">
        <v>24</v>
      </c>
      <c r="C35" s="204" t="s">
        <v>854</v>
      </c>
      <c r="D35" s="194" t="s">
        <v>791</v>
      </c>
      <c r="E35" s="195" t="s">
        <v>823</v>
      </c>
      <c r="F35" s="205" t="s">
        <v>913</v>
      </c>
      <c r="G35" s="202" t="s">
        <v>914</v>
      </c>
      <c r="H35" s="276" t="s">
        <v>963</v>
      </c>
      <c r="I35" s="205" t="s">
        <v>964</v>
      </c>
      <c r="J35" s="187" t="s">
        <v>1004</v>
      </c>
      <c r="K35" s="193" t="s">
        <v>984</v>
      </c>
      <c r="L35" s="184" t="s">
        <v>999</v>
      </c>
      <c r="M35" s="196"/>
      <c r="N35" s="196"/>
      <c r="O35" s="194"/>
      <c r="P35" s="197"/>
      <c r="Q35" s="197"/>
      <c r="R35" s="186" t="s">
        <v>925</v>
      </c>
      <c r="S35" s="270">
        <v>0.7</v>
      </c>
      <c r="T35" s="170"/>
      <c r="U35" s="170"/>
      <c r="V35" s="170"/>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row>
    <row r="36" spans="1:137" s="199" customFormat="1" ht="172.9" customHeight="1" x14ac:dyDescent="0.2">
      <c r="A36" s="192"/>
      <c r="B36" s="183">
        <v>25</v>
      </c>
      <c r="C36" s="204" t="s">
        <v>855</v>
      </c>
      <c r="D36" s="194" t="s">
        <v>791</v>
      </c>
      <c r="E36" s="195" t="s">
        <v>823</v>
      </c>
      <c r="F36" s="205" t="s">
        <v>915</v>
      </c>
      <c r="G36" s="202" t="s">
        <v>916</v>
      </c>
      <c r="H36" s="205" t="s">
        <v>965</v>
      </c>
      <c r="I36" s="205" t="s">
        <v>966</v>
      </c>
      <c r="J36" s="187" t="s">
        <v>1004</v>
      </c>
      <c r="K36" s="193" t="s">
        <v>1022</v>
      </c>
      <c r="L36" s="184" t="s">
        <v>1000</v>
      </c>
      <c r="M36" s="196"/>
      <c r="N36" s="196"/>
      <c r="O36" s="194"/>
      <c r="P36" s="197"/>
      <c r="Q36" s="197"/>
      <c r="R36" s="186" t="s">
        <v>925</v>
      </c>
      <c r="S36" s="270">
        <v>1</v>
      </c>
      <c r="T36" s="170"/>
      <c r="U36" s="170"/>
      <c r="V36" s="170"/>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row>
    <row r="37" spans="1:137" s="199" customFormat="1" ht="275.45" customHeight="1" x14ac:dyDescent="0.2">
      <c r="A37" s="192"/>
      <c r="B37" s="193">
        <v>26</v>
      </c>
      <c r="C37" s="203" t="s">
        <v>856</v>
      </c>
      <c r="D37" s="194"/>
      <c r="E37" s="195" t="s">
        <v>823</v>
      </c>
      <c r="F37" s="205" t="s">
        <v>917</v>
      </c>
      <c r="G37" s="202" t="s">
        <v>918</v>
      </c>
      <c r="H37" s="205" t="s">
        <v>967</v>
      </c>
      <c r="I37" s="205" t="s">
        <v>968</v>
      </c>
      <c r="J37" s="187" t="s">
        <v>1004</v>
      </c>
      <c r="K37" s="205" t="s">
        <v>1021</v>
      </c>
      <c r="L37" s="184" t="s">
        <v>1001</v>
      </c>
      <c r="M37" s="196"/>
      <c r="N37" s="196"/>
      <c r="O37" s="194"/>
      <c r="P37" s="197"/>
      <c r="Q37" s="197"/>
      <c r="R37" s="186" t="s">
        <v>925</v>
      </c>
      <c r="S37" s="272">
        <v>1</v>
      </c>
      <c r="T37" s="170"/>
      <c r="U37" s="170"/>
      <c r="V37" s="170"/>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row>
    <row r="38" spans="1:137" s="199" customFormat="1" ht="313.14999999999998" customHeight="1" x14ac:dyDescent="0.2">
      <c r="A38" s="192"/>
      <c r="B38" s="193">
        <v>27</v>
      </c>
      <c r="C38" s="203" t="s">
        <v>866</v>
      </c>
      <c r="D38" s="194" t="s">
        <v>791</v>
      </c>
      <c r="E38" s="195" t="s">
        <v>823</v>
      </c>
      <c r="F38" s="205" t="s">
        <v>919</v>
      </c>
      <c r="G38" s="202" t="s">
        <v>920</v>
      </c>
      <c r="H38" s="276" t="s">
        <v>969</v>
      </c>
      <c r="I38" s="276" t="s">
        <v>970</v>
      </c>
      <c r="J38" s="187" t="s">
        <v>1004</v>
      </c>
      <c r="K38" s="193" t="s">
        <v>1021</v>
      </c>
      <c r="L38" s="184" t="s">
        <v>1023</v>
      </c>
      <c r="M38" s="196"/>
      <c r="N38" s="196"/>
      <c r="O38" s="194"/>
      <c r="P38" s="197"/>
      <c r="Q38" s="197"/>
      <c r="R38" s="186" t="s">
        <v>925</v>
      </c>
      <c r="S38" s="270">
        <v>0.9</v>
      </c>
      <c r="T38" s="170"/>
      <c r="U38" s="170"/>
      <c r="V38" s="170"/>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row>
    <row r="39" spans="1:137" s="199" customFormat="1" ht="179.45" customHeight="1" x14ac:dyDescent="0.2">
      <c r="A39" s="192"/>
      <c r="B39" s="193">
        <v>28</v>
      </c>
      <c r="C39" s="205" t="s">
        <v>857</v>
      </c>
      <c r="D39" s="194" t="s">
        <v>791</v>
      </c>
      <c r="E39" s="195" t="s">
        <v>823</v>
      </c>
      <c r="F39" s="205" t="s">
        <v>921</v>
      </c>
      <c r="G39" s="202" t="s">
        <v>922</v>
      </c>
      <c r="H39" s="205" t="s">
        <v>971</v>
      </c>
      <c r="I39" s="205" t="s">
        <v>968</v>
      </c>
      <c r="J39" s="187" t="s">
        <v>1004</v>
      </c>
      <c r="K39" s="205" t="s">
        <v>1024</v>
      </c>
      <c r="L39" s="184" t="s">
        <v>1002</v>
      </c>
      <c r="M39" s="196"/>
      <c r="N39" s="196"/>
      <c r="O39" s="194"/>
      <c r="P39" s="197"/>
      <c r="Q39" s="197"/>
      <c r="R39" s="186" t="s">
        <v>925</v>
      </c>
      <c r="S39" s="272">
        <v>1</v>
      </c>
      <c r="T39" s="170"/>
      <c r="U39" s="170"/>
      <c r="V39" s="170"/>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row>
    <row r="40" spans="1:137" s="199" customFormat="1" ht="221.45" customHeight="1" x14ac:dyDescent="0.2">
      <c r="A40" s="192"/>
      <c r="B40" s="183">
        <v>29</v>
      </c>
      <c r="C40" s="204" t="s">
        <v>858</v>
      </c>
      <c r="D40" s="194" t="s">
        <v>791</v>
      </c>
      <c r="E40" s="195" t="s">
        <v>798</v>
      </c>
      <c r="F40" s="205" t="s">
        <v>923</v>
      </c>
      <c r="G40" s="202" t="s">
        <v>924</v>
      </c>
      <c r="H40" s="205" t="s">
        <v>972</v>
      </c>
      <c r="I40" s="205" t="s">
        <v>960</v>
      </c>
      <c r="J40" s="187" t="s">
        <v>1004</v>
      </c>
      <c r="K40" s="203" t="s">
        <v>985</v>
      </c>
      <c r="L40" s="184" t="s">
        <v>1003</v>
      </c>
      <c r="M40" s="196"/>
      <c r="N40" s="196"/>
      <c r="O40" s="194"/>
      <c r="P40" s="197"/>
      <c r="Q40" s="197"/>
      <c r="R40" s="186" t="s">
        <v>925</v>
      </c>
      <c r="S40" s="272">
        <v>1</v>
      </c>
      <c r="T40" s="170"/>
      <c r="U40" s="170"/>
      <c r="V40" s="170"/>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row>
    <row r="41" spans="1:137" s="192" customFormat="1" ht="12" x14ac:dyDescent="0.2">
      <c r="B41" s="206"/>
      <c r="C41" s="169"/>
      <c r="D41" s="170"/>
      <c r="E41" s="207"/>
      <c r="F41" s="208"/>
      <c r="G41" s="208"/>
      <c r="H41" s="208"/>
      <c r="I41" s="208"/>
      <c r="J41" s="209"/>
      <c r="K41" s="209"/>
      <c r="L41" s="208"/>
      <c r="M41" s="189"/>
      <c r="N41" s="189"/>
      <c r="O41" s="210"/>
      <c r="P41" s="170"/>
      <c r="Q41" s="170"/>
      <c r="R41" s="207"/>
      <c r="S41" s="170"/>
      <c r="T41" s="170"/>
      <c r="U41" s="170"/>
      <c r="V41" s="170"/>
    </row>
    <row r="42" spans="1:137" s="192" customFormat="1" ht="12" x14ac:dyDescent="0.2">
      <c r="B42" s="206"/>
      <c r="C42" s="277" t="s">
        <v>1025</v>
      </c>
      <c r="D42" s="170"/>
      <c r="E42" s="207"/>
      <c r="F42" s="208"/>
      <c r="G42" s="208"/>
      <c r="H42" s="208"/>
      <c r="I42" s="208"/>
      <c r="J42" s="209"/>
      <c r="K42" s="209"/>
      <c r="L42" s="208"/>
      <c r="M42" s="189"/>
      <c r="N42" s="189"/>
      <c r="O42" s="210"/>
      <c r="P42" s="170"/>
      <c r="Q42" s="170"/>
      <c r="R42" s="207"/>
      <c r="S42" s="170"/>
      <c r="T42" s="170"/>
      <c r="U42" s="170"/>
      <c r="V42" s="170"/>
    </row>
    <row r="43" spans="1:137" s="192" customFormat="1" ht="24" x14ac:dyDescent="0.2">
      <c r="B43" s="206"/>
      <c r="C43" s="166" t="s">
        <v>834</v>
      </c>
      <c r="D43" s="170"/>
      <c r="E43" s="207"/>
      <c r="F43" s="208"/>
      <c r="G43" s="208"/>
      <c r="H43" s="208"/>
      <c r="I43" s="208"/>
      <c r="J43" s="209"/>
      <c r="K43" s="209"/>
      <c r="L43" s="208"/>
      <c r="M43" s="189"/>
      <c r="N43" s="189"/>
      <c r="O43" s="210"/>
      <c r="P43" s="170"/>
      <c r="Q43" s="170"/>
      <c r="R43" s="207"/>
      <c r="S43" s="170"/>
      <c r="T43" s="170"/>
      <c r="U43" s="170"/>
      <c r="V43" s="170"/>
    </row>
    <row r="44" spans="1:137" s="192" customFormat="1" ht="12" x14ac:dyDescent="0.2">
      <c r="B44" s="206"/>
      <c r="C44" s="169"/>
      <c r="D44" s="170"/>
      <c r="E44" s="207"/>
      <c r="F44" s="208"/>
      <c r="G44" s="208"/>
      <c r="H44" s="208"/>
      <c r="I44" s="208"/>
      <c r="J44" s="209"/>
      <c r="K44" s="209"/>
      <c r="L44" s="208"/>
      <c r="M44" s="189"/>
      <c r="N44" s="189"/>
      <c r="O44" s="210"/>
      <c r="P44" s="170"/>
      <c r="Q44" s="170"/>
      <c r="R44" s="207"/>
      <c r="S44" s="170"/>
      <c r="T44" s="170"/>
      <c r="U44" s="170"/>
      <c r="V44" s="170"/>
    </row>
    <row r="45" spans="1:137" s="192" customFormat="1" ht="18" customHeight="1" x14ac:dyDescent="0.2">
      <c r="B45" s="206"/>
      <c r="C45" s="211"/>
      <c r="D45" s="170"/>
      <c r="E45" s="207"/>
      <c r="F45" s="208"/>
      <c r="G45" s="208"/>
      <c r="H45" s="208"/>
      <c r="I45" s="208"/>
      <c r="J45" s="209"/>
      <c r="K45" s="209"/>
      <c r="L45" s="208"/>
      <c r="M45" s="189"/>
      <c r="N45" s="189"/>
      <c r="O45" s="210"/>
      <c r="P45" s="170"/>
      <c r="Q45" s="170"/>
      <c r="R45" s="207"/>
      <c r="S45" s="170"/>
      <c r="T45" s="170"/>
      <c r="U45" s="170"/>
      <c r="V45" s="170"/>
    </row>
    <row r="46" spans="1:137" s="192" customFormat="1" ht="18" customHeight="1" x14ac:dyDescent="0.2">
      <c r="B46" s="206"/>
      <c r="C46" s="166" t="s">
        <v>833</v>
      </c>
      <c r="D46" s="170"/>
      <c r="E46" s="207"/>
      <c r="F46" s="208"/>
      <c r="G46" s="208"/>
      <c r="H46" s="208"/>
      <c r="I46" s="208"/>
      <c r="J46" s="209"/>
      <c r="K46" s="209"/>
      <c r="L46" s="208"/>
      <c r="M46" s="189"/>
      <c r="N46" s="189"/>
      <c r="O46" s="210"/>
      <c r="P46" s="170"/>
      <c r="Q46" s="170"/>
      <c r="R46" s="207"/>
      <c r="S46" s="170"/>
      <c r="T46" s="170"/>
      <c r="U46" s="170"/>
      <c r="V46" s="170"/>
    </row>
    <row r="47" spans="1:137" s="192" customFormat="1" ht="18" customHeight="1" x14ac:dyDescent="0.2">
      <c r="B47" s="212"/>
      <c r="C47" s="169"/>
      <c r="D47" s="170"/>
      <c r="E47" s="207"/>
      <c r="F47" s="208"/>
      <c r="G47" s="208"/>
      <c r="H47" s="208"/>
      <c r="I47" s="208"/>
      <c r="J47" s="209"/>
      <c r="K47" s="209"/>
      <c r="L47" s="208"/>
      <c r="M47" s="189"/>
      <c r="N47" s="189"/>
      <c r="O47" s="210"/>
      <c r="P47" s="170"/>
      <c r="Q47" s="170"/>
      <c r="R47" s="207"/>
      <c r="S47" s="170"/>
      <c r="T47" s="170"/>
      <c r="U47" s="170"/>
      <c r="V47" s="170"/>
    </row>
    <row r="48" spans="1:137" s="192" customFormat="1" ht="18" customHeight="1" x14ac:dyDescent="0.2">
      <c r="B48" s="288"/>
      <c r="C48" s="213"/>
      <c r="D48" s="170"/>
      <c r="E48" s="207"/>
      <c r="F48" s="208"/>
      <c r="G48" s="208"/>
      <c r="H48" s="208"/>
      <c r="I48" s="208"/>
      <c r="J48" s="209"/>
      <c r="K48" s="209"/>
      <c r="L48" s="208"/>
      <c r="M48" s="189"/>
      <c r="N48" s="189"/>
      <c r="O48" s="210"/>
      <c r="P48" s="170"/>
      <c r="Q48" s="170"/>
      <c r="R48" s="207"/>
      <c r="S48" s="170"/>
      <c r="T48" s="170"/>
      <c r="U48" s="170"/>
      <c r="V48" s="170"/>
    </row>
    <row r="49" spans="2:22" s="192" customFormat="1" ht="18" customHeight="1" x14ac:dyDescent="0.2">
      <c r="B49" s="289"/>
      <c r="C49" s="210"/>
      <c r="D49" s="170"/>
      <c r="E49" s="207"/>
      <c r="F49" s="208"/>
      <c r="G49" s="208"/>
      <c r="H49" s="208"/>
      <c r="I49" s="208"/>
      <c r="J49" s="209"/>
      <c r="K49" s="209"/>
      <c r="L49" s="208"/>
      <c r="M49" s="189"/>
      <c r="N49" s="189"/>
      <c r="O49" s="210"/>
      <c r="P49" s="170"/>
      <c r="Q49" s="170"/>
      <c r="R49" s="207"/>
      <c r="S49" s="170"/>
      <c r="T49" s="170"/>
      <c r="U49" s="170"/>
      <c r="V49" s="170"/>
    </row>
    <row r="50" spans="2:22" s="192" customFormat="1" ht="18" customHeight="1" x14ac:dyDescent="0.2">
      <c r="B50" s="288"/>
      <c r="C50" s="213"/>
      <c r="D50" s="170"/>
      <c r="E50" s="207"/>
      <c r="F50" s="208"/>
      <c r="G50" s="208"/>
      <c r="H50" s="208"/>
      <c r="I50" s="208"/>
      <c r="J50" s="209"/>
      <c r="K50" s="209"/>
      <c r="L50" s="208"/>
      <c r="M50" s="189"/>
      <c r="N50" s="189"/>
      <c r="O50" s="210"/>
      <c r="P50" s="170"/>
      <c r="Q50" s="170"/>
      <c r="R50" s="207"/>
      <c r="S50" s="170"/>
      <c r="T50" s="170"/>
      <c r="U50" s="170"/>
      <c r="V50" s="170"/>
    </row>
    <row r="51" spans="2:22" s="192" customFormat="1" ht="18" customHeight="1" x14ac:dyDescent="0.2">
      <c r="B51" s="289"/>
      <c r="C51" s="210"/>
      <c r="D51" s="170"/>
      <c r="E51" s="207"/>
      <c r="F51" s="208"/>
      <c r="G51" s="208"/>
      <c r="H51" s="208"/>
      <c r="I51" s="208"/>
      <c r="J51" s="209"/>
      <c r="K51" s="209"/>
      <c r="L51" s="208"/>
      <c r="M51" s="189"/>
      <c r="N51" s="189"/>
      <c r="O51" s="210"/>
      <c r="P51" s="170"/>
      <c r="Q51" s="170"/>
      <c r="R51" s="207"/>
      <c r="S51" s="170"/>
      <c r="T51" s="170"/>
      <c r="U51" s="170"/>
      <c r="V51" s="170"/>
    </row>
    <row r="52" spans="2:22" s="192" customFormat="1" ht="18" customHeight="1" x14ac:dyDescent="0.2">
      <c r="B52" s="212"/>
      <c r="C52" s="213"/>
      <c r="D52" s="170"/>
      <c r="E52" s="207"/>
      <c r="F52" s="214"/>
      <c r="G52" s="214"/>
      <c r="H52" s="214"/>
      <c r="I52" s="213"/>
      <c r="J52" s="215"/>
      <c r="K52" s="215"/>
      <c r="L52" s="213"/>
      <c r="M52" s="189"/>
      <c r="N52" s="189"/>
      <c r="O52" s="210"/>
      <c r="P52" s="170"/>
      <c r="Q52" s="170"/>
      <c r="R52" s="207"/>
      <c r="S52" s="170"/>
      <c r="T52" s="170"/>
      <c r="U52" s="170"/>
      <c r="V52" s="170"/>
    </row>
    <row r="53" spans="2:22" s="192" customFormat="1" ht="18" customHeight="1" x14ac:dyDescent="0.2">
      <c r="B53" s="212"/>
      <c r="C53" s="213"/>
      <c r="D53" s="170"/>
      <c r="E53" s="207"/>
      <c r="F53" s="216"/>
      <c r="G53" s="216"/>
      <c r="H53" s="216"/>
      <c r="I53" s="216"/>
      <c r="J53" s="215"/>
      <c r="K53" s="215"/>
      <c r="L53" s="216"/>
      <c r="M53" s="189"/>
      <c r="N53" s="189"/>
      <c r="O53" s="210"/>
      <c r="P53" s="170"/>
      <c r="Q53" s="170"/>
      <c r="R53" s="207"/>
      <c r="S53" s="170"/>
      <c r="T53" s="170"/>
      <c r="U53" s="170"/>
      <c r="V53" s="170"/>
    </row>
    <row r="54" spans="2:22" s="192" customFormat="1" ht="18" customHeight="1" x14ac:dyDescent="0.2">
      <c r="B54" s="212"/>
      <c r="C54" s="213"/>
      <c r="D54" s="170"/>
      <c r="E54" s="207"/>
      <c r="F54" s="214"/>
      <c r="G54" s="214"/>
      <c r="H54" s="214"/>
      <c r="I54" s="214"/>
      <c r="J54" s="215"/>
      <c r="K54" s="215"/>
      <c r="L54" s="214"/>
      <c r="M54" s="189"/>
      <c r="N54" s="189"/>
      <c r="O54" s="210"/>
      <c r="P54" s="170"/>
      <c r="Q54" s="170"/>
      <c r="R54" s="207"/>
      <c r="S54" s="170"/>
      <c r="T54" s="170"/>
      <c r="U54" s="170"/>
      <c r="V54" s="170"/>
    </row>
    <row r="55" spans="2:22" s="192" customFormat="1" ht="18" customHeight="1" x14ac:dyDescent="0.2">
      <c r="B55" s="212"/>
      <c r="C55" s="213"/>
      <c r="D55" s="170"/>
      <c r="E55" s="207"/>
      <c r="F55" s="214"/>
      <c r="G55" s="214"/>
      <c r="H55" s="214"/>
      <c r="I55" s="214"/>
      <c r="J55" s="217"/>
      <c r="K55" s="217"/>
      <c r="L55" s="214"/>
      <c r="M55" s="189"/>
      <c r="N55" s="189"/>
      <c r="O55" s="210"/>
      <c r="P55" s="170"/>
      <c r="Q55" s="170"/>
      <c r="R55" s="207"/>
      <c r="S55" s="170"/>
      <c r="T55" s="170"/>
      <c r="U55" s="170"/>
      <c r="V55" s="170"/>
    </row>
    <row r="56" spans="2:22" s="192" customFormat="1" ht="18" customHeight="1" x14ac:dyDescent="0.2">
      <c r="B56" s="212"/>
      <c r="C56" s="213"/>
      <c r="D56" s="210"/>
      <c r="E56" s="210"/>
      <c r="F56" s="216"/>
      <c r="G56" s="216"/>
      <c r="H56" s="216"/>
      <c r="I56" s="208"/>
      <c r="J56" s="218"/>
      <c r="K56" s="218"/>
      <c r="L56" s="208"/>
      <c r="M56" s="189"/>
      <c r="N56" s="189"/>
      <c r="O56" s="210"/>
      <c r="P56" s="210"/>
      <c r="Q56" s="210"/>
      <c r="R56" s="210"/>
      <c r="S56" s="210"/>
      <c r="T56" s="170"/>
      <c r="U56" s="170"/>
      <c r="V56" s="170"/>
    </row>
    <row r="57" spans="2:22" s="192" customFormat="1" ht="18" customHeight="1" x14ac:dyDescent="0.2">
      <c r="B57" s="288"/>
      <c r="C57" s="213"/>
      <c r="D57" s="170"/>
      <c r="E57" s="210"/>
      <c r="F57" s="216"/>
      <c r="G57" s="216"/>
      <c r="H57" s="216"/>
      <c r="I57" s="208"/>
      <c r="J57" s="209"/>
      <c r="K57" s="209"/>
      <c r="L57" s="208"/>
      <c r="M57" s="189"/>
      <c r="N57" s="189"/>
      <c r="O57" s="210"/>
      <c r="P57" s="210"/>
      <c r="Q57" s="170"/>
      <c r="R57" s="207"/>
      <c r="S57" s="170"/>
      <c r="T57" s="170"/>
      <c r="U57" s="170"/>
      <c r="V57" s="170"/>
    </row>
    <row r="58" spans="2:22" s="192" customFormat="1" ht="18" customHeight="1" x14ac:dyDescent="0.2">
      <c r="B58" s="289"/>
      <c r="C58" s="210"/>
      <c r="D58" s="170"/>
      <c r="E58" s="210"/>
      <c r="F58" s="214"/>
      <c r="G58" s="214"/>
      <c r="H58" s="214"/>
      <c r="I58" s="214"/>
      <c r="J58" s="217"/>
      <c r="K58" s="217"/>
      <c r="L58" s="214"/>
      <c r="M58" s="189"/>
      <c r="N58" s="189"/>
      <c r="O58" s="210"/>
      <c r="P58" s="210"/>
      <c r="Q58" s="210"/>
      <c r="R58" s="210"/>
      <c r="S58" s="210"/>
      <c r="T58" s="170"/>
      <c r="U58" s="170"/>
      <c r="V58" s="170"/>
    </row>
    <row r="59" spans="2:22" s="192" customFormat="1" ht="18" customHeight="1" x14ac:dyDescent="0.2">
      <c r="B59" s="289"/>
      <c r="C59" s="210"/>
      <c r="D59" s="170"/>
      <c r="E59" s="210"/>
      <c r="F59" s="219"/>
      <c r="G59" s="219"/>
      <c r="H59" s="219"/>
      <c r="I59" s="219"/>
      <c r="J59" s="220"/>
      <c r="K59" s="220"/>
      <c r="L59" s="219"/>
      <c r="M59" s="189"/>
      <c r="N59" s="189"/>
      <c r="O59" s="210"/>
      <c r="P59" s="210"/>
      <c r="Q59" s="210"/>
      <c r="R59" s="210"/>
      <c r="S59" s="210"/>
      <c r="T59" s="170"/>
      <c r="U59" s="170"/>
      <c r="V59" s="170"/>
    </row>
    <row r="60" spans="2:22" s="192" customFormat="1" ht="18" customHeight="1" x14ac:dyDescent="0.2">
      <c r="B60" s="212"/>
      <c r="C60" s="213"/>
      <c r="D60" s="170"/>
      <c r="E60" s="210"/>
      <c r="F60" s="214"/>
      <c r="G60" s="214"/>
      <c r="H60" s="214"/>
      <c r="I60" s="214"/>
      <c r="J60" s="220"/>
      <c r="K60" s="220"/>
      <c r="L60" s="214"/>
      <c r="M60" s="189"/>
      <c r="N60" s="189"/>
      <c r="O60" s="210"/>
      <c r="P60" s="210"/>
      <c r="Q60" s="210"/>
      <c r="R60" s="210"/>
      <c r="S60" s="210"/>
      <c r="T60" s="170"/>
      <c r="U60" s="170"/>
      <c r="V60" s="170"/>
    </row>
    <row r="61" spans="2:22" s="192" customFormat="1" ht="18" customHeight="1" x14ac:dyDescent="0.2">
      <c r="B61" s="212"/>
      <c r="C61" s="213"/>
      <c r="D61" s="170"/>
      <c r="E61" s="210"/>
      <c r="F61" s="214"/>
      <c r="G61" s="214"/>
      <c r="H61" s="214"/>
      <c r="I61" s="213"/>
      <c r="J61" s="215"/>
      <c r="K61" s="215"/>
      <c r="L61" s="213"/>
      <c r="M61" s="189"/>
      <c r="N61" s="189"/>
      <c r="O61" s="210"/>
      <c r="P61" s="210"/>
      <c r="Q61" s="210"/>
      <c r="R61" s="210"/>
      <c r="S61" s="210"/>
      <c r="T61" s="170"/>
      <c r="U61" s="170"/>
      <c r="V61" s="170"/>
    </row>
    <row r="62" spans="2:22" s="192" customFormat="1" ht="18" customHeight="1" x14ac:dyDescent="0.2">
      <c r="B62" s="212"/>
      <c r="C62" s="213"/>
      <c r="D62" s="170"/>
      <c r="E62" s="210"/>
      <c r="F62" s="214"/>
      <c r="G62" s="214"/>
      <c r="H62" s="214"/>
      <c r="I62" s="213"/>
      <c r="J62" s="215"/>
      <c r="K62" s="215"/>
      <c r="L62" s="213"/>
      <c r="M62" s="189"/>
      <c r="N62" s="189"/>
      <c r="O62" s="210"/>
      <c r="P62" s="210"/>
      <c r="Q62" s="210"/>
      <c r="R62" s="210"/>
      <c r="S62" s="210"/>
      <c r="T62" s="170"/>
      <c r="U62" s="170"/>
      <c r="V62" s="170"/>
    </row>
    <row r="63" spans="2:22" s="192" customFormat="1" ht="18" customHeight="1" x14ac:dyDescent="0.2">
      <c r="B63" s="212"/>
      <c r="C63" s="213"/>
      <c r="D63" s="210"/>
      <c r="E63" s="210"/>
      <c r="F63" s="214"/>
      <c r="G63" s="214"/>
      <c r="H63" s="214"/>
      <c r="I63" s="213"/>
      <c r="J63" s="215"/>
      <c r="K63" s="215"/>
      <c r="L63" s="213"/>
      <c r="M63" s="189"/>
      <c r="N63" s="189"/>
      <c r="O63" s="210"/>
      <c r="P63" s="210"/>
      <c r="Q63" s="210"/>
      <c r="R63" s="210"/>
      <c r="S63" s="210"/>
      <c r="T63" s="170"/>
      <c r="U63" s="170"/>
      <c r="V63" s="170"/>
    </row>
    <row r="64" spans="2:22" s="192" customFormat="1" ht="18" customHeight="1" x14ac:dyDescent="0.2">
      <c r="B64" s="212"/>
      <c r="C64" s="213"/>
      <c r="D64" s="210"/>
      <c r="E64" s="210"/>
      <c r="F64" s="214"/>
      <c r="G64" s="214"/>
      <c r="H64" s="214"/>
      <c r="I64" s="213"/>
      <c r="J64" s="215"/>
      <c r="K64" s="215"/>
      <c r="L64" s="213"/>
      <c r="M64" s="189"/>
      <c r="N64" s="189"/>
      <c r="O64" s="210"/>
      <c r="P64" s="210"/>
      <c r="Q64" s="210"/>
      <c r="R64" s="210"/>
      <c r="S64" s="210"/>
      <c r="T64" s="170"/>
      <c r="U64" s="170"/>
      <c r="V64" s="170"/>
    </row>
    <row r="65" spans="2:22" s="192" customFormat="1" ht="18" customHeight="1" x14ac:dyDescent="0.2">
      <c r="B65" s="212"/>
      <c r="C65" s="213"/>
      <c r="D65" s="210"/>
      <c r="E65" s="210"/>
      <c r="F65" s="216"/>
      <c r="G65" s="216"/>
      <c r="H65" s="216"/>
      <c r="I65" s="216"/>
      <c r="J65" s="215"/>
      <c r="K65" s="215"/>
      <c r="L65" s="216"/>
      <c r="M65" s="189"/>
      <c r="N65" s="189"/>
      <c r="O65" s="210"/>
      <c r="P65" s="210"/>
      <c r="Q65" s="210"/>
      <c r="R65" s="210"/>
      <c r="S65" s="210"/>
      <c r="T65" s="170"/>
      <c r="U65" s="170"/>
      <c r="V65" s="170"/>
    </row>
    <row r="66" spans="2:22" s="192" customFormat="1" ht="18" customHeight="1" x14ac:dyDescent="0.2">
      <c r="B66" s="288"/>
      <c r="C66" s="213"/>
      <c r="D66" s="210"/>
      <c r="E66" s="210"/>
      <c r="F66" s="216"/>
      <c r="G66" s="216"/>
      <c r="H66" s="221"/>
      <c r="I66" s="221"/>
      <c r="J66" s="222"/>
      <c r="K66" s="222"/>
      <c r="L66" s="221"/>
      <c r="M66" s="189"/>
      <c r="N66" s="189"/>
      <c r="O66" s="210"/>
      <c r="P66" s="210"/>
      <c r="Q66" s="210"/>
      <c r="R66" s="210"/>
      <c r="S66" s="210"/>
      <c r="T66" s="170"/>
      <c r="U66" s="170"/>
      <c r="V66" s="170"/>
    </row>
    <row r="67" spans="2:22" s="192" customFormat="1" ht="18" customHeight="1" x14ac:dyDescent="0.2">
      <c r="B67" s="289"/>
      <c r="C67" s="210"/>
      <c r="D67" s="210"/>
      <c r="E67" s="210"/>
      <c r="F67" s="216"/>
      <c r="G67" s="216"/>
      <c r="H67" s="189"/>
      <c r="I67" s="189"/>
      <c r="J67" s="223"/>
      <c r="K67" s="223"/>
      <c r="L67" s="189"/>
      <c r="M67" s="189"/>
      <c r="N67" s="189"/>
      <c r="O67" s="210"/>
      <c r="P67" s="210"/>
      <c r="Q67" s="210"/>
      <c r="R67" s="210"/>
      <c r="S67" s="210"/>
      <c r="T67" s="170"/>
      <c r="U67" s="170"/>
      <c r="V67" s="170"/>
    </row>
    <row r="68" spans="2:22" s="192" customFormat="1" ht="18" customHeight="1" x14ac:dyDescent="0.2">
      <c r="B68" s="212"/>
      <c r="C68" s="213"/>
      <c r="D68" s="210"/>
      <c r="E68" s="210"/>
      <c r="F68" s="214"/>
      <c r="G68" s="214"/>
      <c r="H68" s="214"/>
      <c r="I68" s="213"/>
      <c r="J68" s="215"/>
      <c r="K68" s="215"/>
      <c r="L68" s="213"/>
      <c r="M68" s="189"/>
      <c r="N68" s="189"/>
      <c r="O68" s="210"/>
      <c r="P68" s="210"/>
      <c r="Q68" s="210"/>
      <c r="R68" s="210"/>
      <c r="S68" s="210"/>
      <c r="T68" s="170"/>
      <c r="U68" s="170"/>
      <c r="V68" s="170"/>
    </row>
    <row r="69" spans="2:22" s="177" customFormat="1" ht="18" customHeight="1" x14ac:dyDescent="0.2">
      <c r="B69" s="286"/>
      <c r="C69" s="90"/>
      <c r="D69" s="97"/>
      <c r="E69" s="97"/>
      <c r="F69" s="246"/>
      <c r="G69" s="246"/>
      <c r="H69" s="246"/>
      <c r="I69" s="246"/>
      <c r="J69" s="247"/>
      <c r="K69" s="247"/>
      <c r="L69" s="246"/>
      <c r="M69" s="109"/>
      <c r="N69" s="109"/>
      <c r="O69" s="97"/>
      <c r="P69" s="97"/>
      <c r="Q69" s="97"/>
      <c r="R69" s="97"/>
      <c r="S69" s="97"/>
      <c r="T69" s="242"/>
      <c r="U69" s="242"/>
      <c r="V69" s="242"/>
    </row>
    <row r="70" spans="2:22" s="177" customFormat="1" ht="18" customHeight="1" x14ac:dyDescent="0.2">
      <c r="B70" s="287"/>
      <c r="C70" s="97"/>
      <c r="D70" s="242"/>
      <c r="E70" s="97"/>
      <c r="F70" s="246"/>
      <c r="G70" s="246"/>
      <c r="H70" s="246"/>
      <c r="I70" s="246"/>
      <c r="J70" s="247"/>
      <c r="K70" s="247"/>
      <c r="L70" s="246"/>
      <c r="M70" s="109"/>
      <c r="N70" s="109"/>
      <c r="O70" s="97"/>
      <c r="P70" s="97"/>
      <c r="Q70" s="242"/>
      <c r="R70" s="243"/>
      <c r="S70" s="242"/>
      <c r="T70" s="242"/>
      <c r="U70" s="242"/>
      <c r="V70" s="242"/>
    </row>
    <row r="71" spans="2:22" s="177" customFormat="1" ht="18" customHeight="1" x14ac:dyDescent="0.2">
      <c r="B71" s="245"/>
      <c r="C71" s="90"/>
      <c r="D71" s="97"/>
      <c r="E71" s="97"/>
      <c r="F71" s="246"/>
      <c r="G71" s="246"/>
      <c r="H71" s="246"/>
      <c r="I71" s="246"/>
      <c r="J71" s="247"/>
      <c r="K71" s="247"/>
      <c r="L71" s="246"/>
      <c r="M71" s="109"/>
      <c r="N71" s="109"/>
      <c r="O71" s="97"/>
      <c r="P71" s="97"/>
      <c r="Q71" s="97"/>
      <c r="R71" s="97"/>
      <c r="S71" s="97"/>
      <c r="T71" s="242"/>
      <c r="U71" s="242"/>
      <c r="V71" s="242"/>
    </row>
    <row r="72" spans="2:22" s="177" customFormat="1" ht="18" customHeight="1" x14ac:dyDescent="0.2">
      <c r="B72" s="245"/>
      <c r="C72" s="90"/>
      <c r="D72" s="97"/>
      <c r="E72" s="97"/>
      <c r="F72" s="246"/>
      <c r="G72" s="246"/>
      <c r="H72" s="246"/>
      <c r="I72" s="246"/>
      <c r="J72" s="247"/>
      <c r="K72" s="247"/>
      <c r="L72" s="246"/>
      <c r="M72" s="109"/>
      <c r="N72" s="109"/>
      <c r="O72" s="97"/>
      <c r="P72" s="97"/>
      <c r="Q72" s="97"/>
      <c r="R72" s="97"/>
      <c r="S72" s="97"/>
      <c r="T72" s="242"/>
      <c r="U72" s="242"/>
      <c r="V72" s="242"/>
    </row>
    <row r="73" spans="2:22" s="177" customFormat="1" ht="18" customHeight="1" x14ac:dyDescent="0.2">
      <c r="B73" s="245"/>
      <c r="C73" s="90"/>
      <c r="D73" s="97"/>
      <c r="E73" s="97"/>
      <c r="F73" s="246"/>
      <c r="G73" s="246"/>
      <c r="H73" s="246"/>
      <c r="I73" s="246"/>
      <c r="J73" s="247"/>
      <c r="K73" s="247"/>
      <c r="L73" s="246"/>
      <c r="M73" s="109"/>
      <c r="N73" s="109"/>
      <c r="O73" s="97"/>
      <c r="P73" s="97"/>
      <c r="Q73" s="97"/>
      <c r="R73" s="97"/>
      <c r="S73" s="97"/>
      <c r="T73" s="242"/>
      <c r="U73" s="242"/>
      <c r="V73" s="242"/>
    </row>
    <row r="74" spans="2:22" s="177" customFormat="1" ht="18" customHeight="1" x14ac:dyDescent="0.2">
      <c r="B74" s="245"/>
      <c r="C74" s="90"/>
      <c r="D74" s="97"/>
      <c r="E74" s="97"/>
      <c r="F74" s="246"/>
      <c r="G74" s="246"/>
      <c r="H74" s="246"/>
      <c r="I74" s="90"/>
      <c r="J74" s="247"/>
      <c r="K74" s="247"/>
      <c r="L74" s="90"/>
      <c r="M74" s="109"/>
      <c r="N74" s="109"/>
      <c r="O74" s="97"/>
      <c r="P74" s="97"/>
      <c r="Q74" s="97"/>
      <c r="R74" s="97"/>
      <c r="S74" s="97"/>
      <c r="T74" s="242"/>
      <c r="U74" s="242"/>
      <c r="V74" s="242"/>
    </row>
    <row r="75" spans="2:22" s="177" customFormat="1" ht="18" customHeight="1" x14ac:dyDescent="0.2">
      <c r="B75" s="245"/>
      <c r="C75" s="90"/>
      <c r="E75" s="97"/>
      <c r="F75" s="171"/>
      <c r="G75" s="171"/>
      <c r="H75" s="171"/>
      <c r="I75" s="90"/>
      <c r="J75" s="132"/>
      <c r="K75" s="132"/>
      <c r="L75" s="90"/>
      <c r="M75" s="109"/>
      <c r="N75" s="109"/>
      <c r="O75" s="226"/>
      <c r="P75" s="97"/>
      <c r="R75" s="225"/>
    </row>
    <row r="76" spans="2:22" s="177" customFormat="1" ht="18" customHeight="1" x14ac:dyDescent="0.2">
      <c r="B76" s="245"/>
      <c r="C76" s="90"/>
      <c r="E76" s="97"/>
      <c r="F76" s="171"/>
      <c r="G76" s="171"/>
      <c r="H76" s="171"/>
      <c r="I76" s="90"/>
      <c r="J76" s="132"/>
      <c r="K76" s="132"/>
      <c r="L76" s="90"/>
      <c r="M76" s="109"/>
      <c r="N76" s="109"/>
      <c r="O76" s="226"/>
      <c r="P76" s="97"/>
      <c r="R76" s="225"/>
    </row>
    <row r="77" spans="2:22" s="177" customFormat="1" ht="18" customHeight="1" x14ac:dyDescent="0.2">
      <c r="B77" s="245"/>
      <c r="C77" s="90"/>
      <c r="E77" s="97"/>
      <c r="F77" s="171"/>
      <c r="G77" s="171"/>
      <c r="H77" s="171"/>
      <c r="I77" s="90"/>
      <c r="J77" s="132"/>
      <c r="K77" s="132"/>
      <c r="L77" s="90"/>
      <c r="M77" s="109"/>
      <c r="N77" s="109"/>
      <c r="O77" s="226"/>
      <c r="P77" s="97"/>
      <c r="R77" s="225"/>
    </row>
    <row r="78" spans="2:22" s="177" customFormat="1" ht="18" customHeight="1" x14ac:dyDescent="0.2">
      <c r="B78" s="245"/>
      <c r="C78" s="90"/>
      <c r="E78" s="97"/>
      <c r="F78" s="171"/>
      <c r="G78" s="171"/>
      <c r="H78" s="171"/>
      <c r="I78" s="90"/>
      <c r="J78" s="132"/>
      <c r="K78" s="132"/>
      <c r="L78" s="90"/>
      <c r="M78" s="109"/>
      <c r="N78" s="109"/>
      <c r="O78" s="226"/>
      <c r="P78" s="97"/>
      <c r="R78" s="225"/>
    </row>
    <row r="79" spans="2:22" s="177" customFormat="1" ht="18" customHeight="1" x14ac:dyDescent="0.2">
      <c r="B79" s="245"/>
      <c r="C79" s="90"/>
      <c r="E79" s="97"/>
      <c r="F79" s="246"/>
      <c r="G79" s="246"/>
      <c r="H79" s="246"/>
      <c r="I79" s="90"/>
      <c r="J79" s="247"/>
      <c r="K79" s="247"/>
      <c r="L79" s="90"/>
      <c r="M79" s="109"/>
      <c r="N79" s="109"/>
      <c r="O79" s="226"/>
      <c r="P79" s="97"/>
      <c r="R79" s="225"/>
    </row>
    <row r="80" spans="2:22" s="177" customFormat="1" ht="18" customHeight="1" x14ac:dyDescent="0.2">
      <c r="B80" s="245"/>
      <c r="C80" s="90"/>
      <c r="E80" s="97"/>
      <c r="F80" s="248"/>
      <c r="G80" s="248"/>
      <c r="H80" s="248"/>
      <c r="I80" s="90"/>
      <c r="J80" s="132"/>
      <c r="K80" s="132"/>
      <c r="L80" s="90"/>
      <c r="M80" s="109"/>
      <c r="N80" s="109"/>
      <c r="O80" s="226"/>
      <c r="P80" s="97"/>
      <c r="R80" s="225"/>
    </row>
    <row r="81" spans="2:19" s="177" customFormat="1" ht="18" customHeight="1" x14ac:dyDescent="0.2">
      <c r="B81" s="245"/>
      <c r="C81" s="90"/>
      <c r="E81" s="225"/>
      <c r="F81" s="168"/>
      <c r="G81" s="168"/>
      <c r="H81" s="168"/>
      <c r="I81" s="168"/>
      <c r="J81" s="249"/>
      <c r="K81" s="249"/>
      <c r="L81" s="244"/>
      <c r="M81" s="109"/>
      <c r="N81" s="109"/>
      <c r="O81" s="226"/>
      <c r="P81" s="97"/>
      <c r="R81" s="225"/>
    </row>
    <row r="82" spans="2:19" s="177" customFormat="1" ht="18" customHeight="1" x14ac:dyDescent="0.2">
      <c r="B82" s="286"/>
      <c r="C82" s="90"/>
      <c r="E82" s="225"/>
      <c r="F82" s="168"/>
      <c r="G82" s="168"/>
      <c r="H82" s="168"/>
      <c r="I82" s="168"/>
      <c r="J82" s="249"/>
      <c r="K82" s="249"/>
      <c r="L82" s="244"/>
      <c r="M82" s="109"/>
      <c r="N82" s="109"/>
      <c r="O82" s="226"/>
      <c r="P82" s="97"/>
      <c r="R82" s="225"/>
    </row>
    <row r="83" spans="2:19" s="177" customFormat="1" ht="18" customHeight="1" x14ac:dyDescent="0.2">
      <c r="B83" s="287"/>
      <c r="C83" s="97"/>
      <c r="E83" s="225"/>
      <c r="F83" s="168"/>
      <c r="G83" s="168"/>
      <c r="H83" s="168"/>
      <c r="I83" s="168"/>
      <c r="J83" s="249"/>
      <c r="K83" s="249"/>
      <c r="L83" s="244"/>
      <c r="M83" s="109"/>
      <c r="N83" s="109"/>
      <c r="O83" s="226"/>
      <c r="P83" s="97"/>
      <c r="R83" s="225"/>
    </row>
    <row r="84" spans="2:19" s="177" customFormat="1" ht="18" customHeight="1" x14ac:dyDescent="0.2">
      <c r="B84" s="90"/>
      <c r="C84" s="91"/>
      <c r="D84" s="242"/>
      <c r="E84" s="243"/>
      <c r="F84" s="91"/>
      <c r="G84" s="93"/>
      <c r="H84" s="90"/>
      <c r="I84" s="90"/>
      <c r="J84" s="94"/>
      <c r="K84" s="94"/>
      <c r="L84" s="95"/>
      <c r="M84" s="109"/>
      <c r="N84" s="109"/>
      <c r="O84" s="96"/>
      <c r="P84" s="97"/>
      <c r="Q84" s="91"/>
      <c r="R84" s="265"/>
      <c r="S84" s="91"/>
    </row>
    <row r="85" spans="2:19" s="177" customFormat="1" ht="18" customHeight="1" x14ac:dyDescent="0.2">
      <c r="B85" s="90"/>
      <c r="C85" s="91"/>
      <c r="D85" s="242"/>
      <c r="E85" s="243"/>
      <c r="F85" s="91"/>
      <c r="G85" s="91"/>
      <c r="H85" s="90"/>
      <c r="I85" s="90"/>
      <c r="J85" s="94"/>
      <c r="K85" s="94"/>
      <c r="L85" s="90"/>
      <c r="M85" s="109"/>
      <c r="N85" s="109"/>
      <c r="O85" s="96"/>
      <c r="P85" s="97"/>
      <c r="Q85" s="91"/>
      <c r="R85" s="265"/>
      <c r="S85" s="91"/>
    </row>
    <row r="86" spans="2:19" s="177" customFormat="1" ht="18" customHeight="1" x14ac:dyDescent="0.2">
      <c r="B86" s="90"/>
      <c r="C86" s="91"/>
      <c r="D86" s="242"/>
      <c r="E86" s="243"/>
      <c r="F86" s="91"/>
      <c r="G86" s="91"/>
      <c r="H86" s="90"/>
      <c r="I86" s="90"/>
      <c r="J86" s="94"/>
      <c r="K86" s="94"/>
      <c r="L86" s="90"/>
      <c r="M86" s="109"/>
      <c r="N86" s="109"/>
      <c r="O86" s="96"/>
      <c r="P86" s="97"/>
      <c r="Q86" s="91"/>
      <c r="R86" s="265"/>
      <c r="S86" s="91"/>
    </row>
    <row r="87" spans="2:19" s="177" customFormat="1" ht="18" customHeight="1" x14ac:dyDescent="0.2">
      <c r="B87" s="90"/>
      <c r="C87" s="91"/>
      <c r="D87" s="242"/>
      <c r="E87" s="243"/>
      <c r="F87" s="91"/>
      <c r="G87" s="91"/>
      <c r="H87" s="90"/>
      <c r="I87" s="90"/>
      <c r="J87" s="94"/>
      <c r="K87" s="94"/>
      <c r="L87" s="90"/>
      <c r="M87" s="109"/>
      <c r="N87" s="109"/>
      <c r="O87" s="99"/>
      <c r="P87" s="97"/>
      <c r="Q87" s="91"/>
      <c r="R87" s="265"/>
      <c r="S87" s="91"/>
    </row>
    <row r="88" spans="2:19" s="177" customFormat="1" ht="18" customHeight="1" x14ac:dyDescent="0.2">
      <c r="B88" s="90"/>
      <c r="C88" s="91"/>
      <c r="D88" s="242"/>
      <c r="E88" s="243"/>
      <c r="F88" s="91"/>
      <c r="G88" s="91"/>
      <c r="H88" s="90"/>
      <c r="I88" s="90"/>
      <c r="J88" s="94"/>
      <c r="K88" s="94"/>
      <c r="L88" s="90"/>
      <c r="M88" s="109"/>
      <c r="N88" s="109"/>
      <c r="O88" s="96"/>
      <c r="P88" s="97"/>
      <c r="Q88" s="91"/>
      <c r="R88" s="265"/>
      <c r="S88" s="91"/>
    </row>
    <row r="89" spans="2:19" s="177" customFormat="1" ht="18" customHeight="1" x14ac:dyDescent="0.2">
      <c r="B89" s="90"/>
      <c r="C89" s="91"/>
      <c r="D89" s="242"/>
      <c r="E89" s="243"/>
      <c r="F89" s="91"/>
      <c r="G89" s="91"/>
      <c r="H89" s="90"/>
      <c r="I89" s="90"/>
      <c r="J89" s="94"/>
      <c r="K89" s="94"/>
      <c r="L89" s="100"/>
      <c r="M89" s="109"/>
      <c r="N89" s="109"/>
      <c r="O89" s="96"/>
      <c r="P89" s="97"/>
      <c r="Q89" s="91"/>
      <c r="R89" s="265"/>
      <c r="S89" s="91"/>
    </row>
    <row r="90" spans="2:19" s="177" customFormat="1" ht="18" customHeight="1" x14ac:dyDescent="0.2">
      <c r="B90" s="90"/>
      <c r="C90" s="91"/>
      <c r="D90" s="242"/>
      <c r="E90" s="243"/>
      <c r="F90" s="91"/>
      <c r="G90" s="91"/>
      <c r="H90" s="90"/>
      <c r="I90" s="90"/>
      <c r="J90" s="94"/>
      <c r="K90" s="94"/>
      <c r="L90" s="90"/>
      <c r="M90" s="109"/>
      <c r="N90" s="109"/>
      <c r="O90" s="99"/>
      <c r="P90" s="97"/>
      <c r="Q90" s="91"/>
      <c r="R90" s="265"/>
      <c r="S90" s="91"/>
    </row>
    <row r="91" spans="2:19" s="177" customFormat="1" ht="18" customHeight="1" x14ac:dyDescent="0.2">
      <c r="B91" s="90"/>
      <c r="C91" s="101"/>
      <c r="D91" s="242"/>
      <c r="E91" s="243"/>
      <c r="F91" s="91"/>
      <c r="G91" s="93"/>
      <c r="H91" s="90"/>
      <c r="I91" s="90"/>
      <c r="J91" s="94"/>
      <c r="K91" s="94"/>
      <c r="L91" s="90"/>
      <c r="M91" s="109"/>
      <c r="N91" s="109"/>
      <c r="O91" s="96"/>
      <c r="P91" s="97"/>
      <c r="Q91" s="250"/>
      <c r="R91" s="266"/>
      <c r="S91" s="250"/>
    </row>
    <row r="92" spans="2:19" s="177" customFormat="1" ht="18" customHeight="1" x14ac:dyDescent="0.2">
      <c r="B92" s="90"/>
      <c r="C92" s="101"/>
      <c r="D92" s="242"/>
      <c r="E92" s="243"/>
      <c r="F92" s="91"/>
      <c r="G92" s="93"/>
      <c r="H92" s="90"/>
      <c r="I92" s="90"/>
      <c r="J92" s="94"/>
      <c r="K92" s="94"/>
      <c r="L92" s="90"/>
      <c r="M92" s="109"/>
      <c r="N92" s="109"/>
      <c r="O92" s="96"/>
      <c r="P92" s="97"/>
      <c r="Q92" s="250"/>
      <c r="R92" s="266"/>
      <c r="S92" s="250"/>
    </row>
    <row r="93" spans="2:19" s="177" customFormat="1" ht="18" customHeight="1" x14ac:dyDescent="0.2">
      <c r="B93" s="90"/>
      <c r="C93" s="91"/>
      <c r="D93" s="242"/>
      <c r="E93" s="243"/>
      <c r="F93" s="91"/>
      <c r="G93" s="91"/>
      <c r="H93" s="90"/>
      <c r="I93" s="90"/>
      <c r="J93" s="94"/>
      <c r="K93" s="94"/>
      <c r="L93" s="90"/>
      <c r="M93" s="109"/>
      <c r="N93" s="109"/>
      <c r="O93" s="99"/>
      <c r="P93" s="97"/>
      <c r="Q93" s="172"/>
      <c r="R93" s="266"/>
      <c r="S93" s="172"/>
    </row>
    <row r="94" spans="2:19" s="177" customFormat="1" ht="18" customHeight="1" x14ac:dyDescent="0.2">
      <c r="B94" s="90"/>
      <c r="C94" s="91"/>
      <c r="D94" s="242"/>
      <c r="E94" s="243"/>
      <c r="F94" s="91"/>
      <c r="G94" s="91"/>
      <c r="H94" s="90"/>
      <c r="I94" s="90"/>
      <c r="J94" s="94"/>
      <c r="K94" s="94"/>
      <c r="L94" s="90"/>
      <c r="M94" s="109"/>
      <c r="N94" s="109"/>
      <c r="O94" s="99"/>
      <c r="P94" s="97"/>
      <c r="Q94" s="172"/>
      <c r="R94" s="266"/>
      <c r="S94" s="172"/>
    </row>
    <row r="95" spans="2:19" s="177" customFormat="1" ht="18" customHeight="1" x14ac:dyDescent="0.2">
      <c r="B95" s="97"/>
      <c r="C95" s="91"/>
      <c r="D95" s="242"/>
      <c r="E95" s="243"/>
      <c r="F95" s="91"/>
      <c r="G95" s="91"/>
      <c r="H95" s="90"/>
      <c r="I95" s="90"/>
      <c r="J95" s="94"/>
      <c r="K95" s="94"/>
      <c r="L95" s="90"/>
      <c r="M95" s="109"/>
      <c r="N95" s="109"/>
      <c r="O95" s="99"/>
      <c r="P95" s="97"/>
      <c r="Q95" s="172"/>
      <c r="R95" s="266"/>
      <c r="S95" s="172"/>
    </row>
    <row r="96" spans="2:19" s="177" customFormat="1" ht="18" customHeight="1" x14ac:dyDescent="0.2">
      <c r="B96" s="90"/>
      <c r="C96" s="91"/>
      <c r="D96" s="242"/>
      <c r="E96" s="243"/>
      <c r="F96" s="91"/>
      <c r="G96" s="91"/>
      <c r="H96" s="90"/>
      <c r="I96" s="90"/>
      <c r="J96" s="94"/>
      <c r="K96" s="94"/>
      <c r="L96" s="100"/>
      <c r="M96" s="109"/>
      <c r="N96" s="109"/>
      <c r="O96" s="99"/>
      <c r="P96" s="97"/>
      <c r="Q96" s="91"/>
      <c r="R96" s="265"/>
      <c r="S96" s="91"/>
    </row>
    <row r="97" spans="2:19" s="177" customFormat="1" ht="18" customHeight="1" x14ac:dyDescent="0.2">
      <c r="B97" s="90"/>
      <c r="C97" s="91"/>
      <c r="D97" s="242"/>
      <c r="E97" s="243"/>
      <c r="F97" s="91"/>
      <c r="G97" s="91"/>
      <c r="H97" s="90"/>
      <c r="I97" s="90"/>
      <c r="J97" s="94"/>
      <c r="K97" s="94"/>
      <c r="L97" s="90"/>
      <c r="M97" s="109"/>
      <c r="N97" s="109"/>
      <c r="O97" s="99"/>
      <c r="P97" s="97"/>
      <c r="Q97" s="91"/>
      <c r="R97" s="265"/>
      <c r="S97" s="91"/>
    </row>
    <row r="98" spans="2:19" s="177" customFormat="1" ht="18" customHeight="1" x14ac:dyDescent="0.2">
      <c r="B98" s="90"/>
      <c r="C98" s="91"/>
      <c r="D98" s="242"/>
      <c r="E98" s="243"/>
      <c r="F98" s="91"/>
      <c r="G98" s="93"/>
      <c r="H98" s="90"/>
      <c r="I98" s="90"/>
      <c r="J98" s="94"/>
      <c r="K98" s="94"/>
      <c r="L98" s="90"/>
      <c r="M98" s="109"/>
      <c r="N98" s="109"/>
      <c r="O98" s="99"/>
      <c r="P98" s="97"/>
      <c r="Q98" s="91"/>
      <c r="R98" s="265"/>
      <c r="S98" s="91"/>
    </row>
    <row r="99" spans="2:19" s="177" customFormat="1" ht="18" customHeight="1" x14ac:dyDescent="0.2">
      <c r="B99" s="90"/>
      <c r="C99" s="91"/>
      <c r="D99" s="242"/>
      <c r="E99" s="243"/>
      <c r="F99" s="91"/>
      <c r="G99" s="91"/>
      <c r="H99" s="90"/>
      <c r="I99" s="90"/>
      <c r="J99" s="94"/>
      <c r="K99" s="94"/>
      <c r="L99" s="90"/>
      <c r="M99" s="109"/>
      <c r="N99" s="109"/>
      <c r="O99" s="99"/>
      <c r="P99" s="97"/>
      <c r="Q99" s="91"/>
      <c r="R99" s="265"/>
      <c r="S99" s="91"/>
    </row>
    <row r="100" spans="2:19" s="177" customFormat="1" ht="18" customHeight="1" x14ac:dyDescent="0.2">
      <c r="B100" s="114"/>
      <c r="C100" s="90"/>
      <c r="D100" s="109"/>
      <c r="E100" s="97"/>
      <c r="F100" s="90"/>
      <c r="G100" s="90"/>
      <c r="H100" s="90"/>
      <c r="I100" s="90"/>
      <c r="J100" s="167"/>
      <c r="K100" s="167"/>
      <c r="L100" s="90"/>
      <c r="M100" s="109"/>
      <c r="N100" s="109"/>
      <c r="O100" s="96"/>
      <c r="P100" s="97"/>
      <c r="Q100" s="91"/>
      <c r="R100" s="265"/>
      <c r="S100" s="91"/>
    </row>
    <row r="101" spans="2:19" s="177" customFormat="1" ht="18" customHeight="1" x14ac:dyDescent="0.2">
      <c r="B101" s="114"/>
      <c r="C101" s="90"/>
      <c r="D101" s="109"/>
      <c r="E101" s="97"/>
      <c r="F101" s="90"/>
      <c r="G101" s="90"/>
      <c r="H101" s="90"/>
      <c r="I101" s="90"/>
      <c r="J101" s="167"/>
      <c r="K101" s="167"/>
      <c r="L101" s="90"/>
      <c r="M101" s="109"/>
      <c r="N101" s="109"/>
      <c r="O101" s="96"/>
      <c r="P101" s="97"/>
      <c r="Q101" s="91"/>
      <c r="R101" s="265"/>
      <c r="S101" s="91"/>
    </row>
    <row r="102" spans="2:19" s="177" customFormat="1" ht="18" customHeight="1" x14ac:dyDescent="0.2">
      <c r="B102" s="114"/>
      <c r="C102" s="90"/>
      <c r="D102" s="109"/>
      <c r="E102" s="97"/>
      <c r="F102" s="90"/>
      <c r="G102" s="90"/>
      <c r="H102" s="90"/>
      <c r="I102" s="90"/>
      <c r="J102" s="167"/>
      <c r="K102" s="167"/>
      <c r="L102" s="90"/>
      <c r="M102" s="109"/>
      <c r="N102" s="109"/>
      <c r="O102" s="96"/>
      <c r="P102" s="97"/>
      <c r="Q102" s="91"/>
      <c r="R102" s="265"/>
      <c r="S102" s="91"/>
    </row>
    <row r="103" spans="2:19" s="177" customFormat="1" ht="18" customHeight="1" x14ac:dyDescent="0.2">
      <c r="B103" s="114"/>
      <c r="C103" s="90"/>
      <c r="D103" s="109"/>
      <c r="E103" s="97"/>
      <c r="F103" s="90"/>
      <c r="G103" s="90"/>
      <c r="H103" s="90"/>
      <c r="I103" s="90"/>
      <c r="J103" s="167"/>
      <c r="K103" s="167"/>
      <c r="L103" s="90"/>
      <c r="M103" s="109"/>
      <c r="N103" s="109"/>
      <c r="O103" s="99"/>
      <c r="P103" s="97"/>
      <c r="Q103" s="91"/>
      <c r="R103" s="265"/>
      <c r="S103" s="91"/>
    </row>
    <row r="104" spans="2:19" s="177" customFormat="1" ht="18" customHeight="1" x14ac:dyDescent="0.2">
      <c r="B104" s="114"/>
      <c r="C104" s="90"/>
      <c r="D104" s="109"/>
      <c r="E104" s="97"/>
      <c r="F104" s="90"/>
      <c r="G104" s="90"/>
      <c r="H104" s="90"/>
      <c r="I104" s="90"/>
      <c r="J104" s="167"/>
      <c r="K104" s="167"/>
      <c r="L104" s="90"/>
      <c r="M104" s="109"/>
      <c r="N104" s="109"/>
      <c r="O104" s="96"/>
      <c r="P104" s="97"/>
      <c r="Q104" s="91"/>
      <c r="R104" s="265"/>
      <c r="S104" s="91"/>
    </row>
    <row r="105" spans="2:19" s="177" customFormat="1" ht="18" customHeight="1" x14ac:dyDescent="0.2">
      <c r="B105" s="114"/>
      <c r="C105" s="90"/>
      <c r="D105" s="109"/>
      <c r="E105" s="97"/>
      <c r="F105" s="90"/>
      <c r="G105" s="90"/>
      <c r="H105" s="90"/>
      <c r="I105" s="90"/>
      <c r="J105" s="167"/>
      <c r="K105" s="167"/>
      <c r="L105" s="90"/>
      <c r="M105" s="109"/>
      <c r="N105" s="109"/>
      <c r="O105" s="96"/>
      <c r="P105" s="97"/>
      <c r="Q105" s="91"/>
      <c r="R105" s="265"/>
      <c r="S105" s="91"/>
    </row>
    <row r="106" spans="2:19" s="177" customFormat="1" ht="18" customHeight="1" x14ac:dyDescent="0.2">
      <c r="B106" s="114"/>
      <c r="C106" s="90"/>
      <c r="D106" s="109"/>
      <c r="E106" s="97"/>
      <c r="F106" s="90"/>
      <c r="G106" s="90"/>
      <c r="H106" s="90"/>
      <c r="I106" s="90"/>
      <c r="J106" s="167"/>
      <c r="K106" s="167"/>
      <c r="L106" s="90"/>
      <c r="M106" s="109"/>
      <c r="N106" s="109"/>
      <c r="O106" s="99"/>
      <c r="P106" s="97"/>
      <c r="Q106" s="91"/>
      <c r="R106" s="265"/>
      <c r="S106" s="91"/>
    </row>
    <row r="107" spans="2:19" s="177" customFormat="1" ht="18" customHeight="1" x14ac:dyDescent="0.2">
      <c r="B107" s="114"/>
      <c r="C107" s="90"/>
      <c r="D107" s="242"/>
      <c r="E107" s="243"/>
      <c r="F107" s="90"/>
      <c r="G107" s="90"/>
      <c r="H107" s="90"/>
      <c r="I107" s="90"/>
      <c r="J107" s="167"/>
      <c r="K107" s="167"/>
      <c r="L107" s="90"/>
      <c r="M107" s="109"/>
      <c r="N107" s="109"/>
      <c r="O107" s="96"/>
      <c r="P107" s="109"/>
      <c r="Q107" s="250"/>
      <c r="R107" s="266"/>
      <c r="S107" s="250"/>
    </row>
    <row r="108" spans="2:19" s="177" customFormat="1" ht="18" customHeight="1" x14ac:dyDescent="0.2">
      <c r="B108" s="114"/>
      <c r="C108" s="90"/>
      <c r="D108" s="109"/>
      <c r="E108" s="97"/>
      <c r="F108" s="168"/>
      <c r="G108" s="168"/>
      <c r="H108" s="168"/>
      <c r="I108" s="168"/>
      <c r="J108" s="167"/>
      <c r="K108" s="167"/>
      <c r="L108" s="168"/>
      <c r="M108" s="109"/>
      <c r="N108" s="109"/>
      <c r="O108" s="96"/>
      <c r="P108" s="109"/>
      <c r="Q108" s="250"/>
      <c r="R108" s="266"/>
      <c r="S108" s="250"/>
    </row>
    <row r="109" spans="2:19" s="177" customFormat="1" ht="18" customHeight="1" x14ac:dyDescent="0.2">
      <c r="B109" s="114"/>
      <c r="C109" s="90"/>
      <c r="D109" s="109"/>
      <c r="E109" s="97"/>
      <c r="F109" s="168"/>
      <c r="G109" s="168"/>
      <c r="H109" s="168"/>
      <c r="I109" s="168"/>
      <c r="J109" s="167"/>
      <c r="K109" s="167"/>
      <c r="L109" s="168"/>
      <c r="M109" s="109"/>
      <c r="N109" s="109"/>
      <c r="O109" s="99"/>
      <c r="P109" s="97"/>
      <c r="Q109" s="172"/>
      <c r="R109" s="266"/>
      <c r="S109" s="172"/>
    </row>
    <row r="110" spans="2:19" s="177" customFormat="1" ht="18" customHeight="1" x14ac:dyDescent="0.2">
      <c r="B110" s="114"/>
      <c r="C110" s="90"/>
      <c r="D110" s="109"/>
      <c r="E110" s="97"/>
      <c r="F110" s="90"/>
      <c r="G110" s="90"/>
      <c r="H110" s="90"/>
      <c r="I110" s="90"/>
      <c r="J110" s="167"/>
      <c r="K110" s="167"/>
      <c r="L110" s="90"/>
      <c r="M110" s="109"/>
      <c r="N110" s="109"/>
      <c r="O110" s="99"/>
      <c r="P110" s="97"/>
      <c r="Q110" s="172"/>
      <c r="R110" s="266"/>
      <c r="S110" s="172"/>
    </row>
    <row r="111" spans="2:19" s="177" customFormat="1" ht="18" customHeight="1" x14ac:dyDescent="0.2">
      <c r="B111" s="114"/>
      <c r="C111" s="90"/>
      <c r="D111" s="109"/>
      <c r="E111" s="97"/>
      <c r="F111" s="90"/>
      <c r="G111" s="90"/>
      <c r="H111" s="90"/>
      <c r="I111" s="90"/>
      <c r="J111" s="167"/>
      <c r="K111" s="167"/>
      <c r="L111" s="90"/>
      <c r="M111" s="109"/>
      <c r="N111" s="109"/>
      <c r="O111" s="99"/>
      <c r="P111" s="97"/>
      <c r="Q111" s="172"/>
      <c r="R111" s="266"/>
      <c r="S111" s="172"/>
    </row>
    <row r="112" spans="2:19" s="177" customFormat="1" ht="18" customHeight="1" x14ac:dyDescent="0.2">
      <c r="B112" s="114"/>
      <c r="C112" s="90"/>
      <c r="D112" s="242"/>
      <c r="E112" s="243"/>
      <c r="F112" s="168"/>
      <c r="G112" s="168"/>
      <c r="H112" s="168"/>
      <c r="I112" s="168"/>
      <c r="J112" s="167"/>
      <c r="K112" s="167"/>
      <c r="L112" s="168"/>
      <c r="M112" s="109"/>
      <c r="N112" s="109"/>
      <c r="O112" s="99"/>
      <c r="P112" s="109"/>
      <c r="Q112" s="101"/>
      <c r="R112" s="265"/>
      <c r="S112" s="101"/>
    </row>
    <row r="113" spans="2:19" s="177" customFormat="1" ht="18" customHeight="1" x14ac:dyDescent="0.2">
      <c r="B113" s="114"/>
      <c r="C113" s="90"/>
      <c r="D113" s="109"/>
      <c r="E113" s="243"/>
      <c r="F113" s="90"/>
      <c r="G113" s="90"/>
      <c r="H113" s="90"/>
      <c r="I113" s="90"/>
      <c r="J113" s="167"/>
      <c r="K113" s="167"/>
      <c r="L113" s="90"/>
      <c r="M113" s="109"/>
      <c r="N113" s="109"/>
      <c r="O113" s="99"/>
      <c r="P113" s="109"/>
      <c r="Q113" s="101"/>
      <c r="R113" s="265"/>
      <c r="S113" s="101"/>
    </row>
    <row r="114" spans="2:19" s="177" customFormat="1" ht="18" customHeight="1" x14ac:dyDescent="0.2">
      <c r="B114" s="114"/>
      <c r="C114" s="90"/>
      <c r="D114" s="242"/>
      <c r="E114" s="243"/>
      <c r="F114" s="90"/>
      <c r="G114" s="90"/>
      <c r="H114" s="90"/>
      <c r="I114" s="90"/>
      <c r="J114" s="167"/>
      <c r="K114" s="167"/>
      <c r="L114" s="90"/>
      <c r="M114" s="109"/>
      <c r="N114" s="109"/>
      <c r="O114" s="99"/>
      <c r="P114" s="109"/>
      <c r="Q114" s="101"/>
      <c r="R114" s="265"/>
      <c r="S114" s="101"/>
    </row>
    <row r="115" spans="2:19" s="177" customFormat="1" ht="18" customHeight="1" x14ac:dyDescent="0.2">
      <c r="B115" s="114"/>
      <c r="C115" s="90"/>
      <c r="D115" s="242"/>
      <c r="E115" s="243"/>
      <c r="F115" s="90"/>
      <c r="G115" s="90"/>
      <c r="H115" s="90"/>
      <c r="I115" s="90"/>
      <c r="J115" s="167"/>
      <c r="K115" s="167"/>
      <c r="L115" s="90"/>
      <c r="M115" s="109"/>
      <c r="N115" s="109"/>
      <c r="O115" s="99"/>
      <c r="P115" s="109"/>
      <c r="Q115" s="101"/>
      <c r="R115" s="265"/>
      <c r="S115" s="101"/>
    </row>
    <row r="116" spans="2:19" s="177" customFormat="1" ht="18" customHeight="1" x14ac:dyDescent="0.2">
      <c r="B116" s="114"/>
      <c r="C116" s="90"/>
      <c r="D116" s="242"/>
      <c r="E116" s="243"/>
      <c r="F116" s="90"/>
      <c r="G116" s="90"/>
      <c r="H116" s="90"/>
      <c r="I116" s="90"/>
      <c r="J116" s="167"/>
      <c r="K116" s="167"/>
      <c r="L116" s="90"/>
      <c r="M116" s="109"/>
      <c r="N116" s="109"/>
      <c r="O116" s="99"/>
      <c r="P116" s="109"/>
      <c r="Q116" s="101"/>
      <c r="R116" s="265"/>
      <c r="S116" s="101"/>
    </row>
    <row r="117" spans="2:19" s="177" customFormat="1" ht="18" customHeight="1" x14ac:dyDescent="0.2">
      <c r="B117" s="114"/>
      <c r="C117" s="90"/>
      <c r="D117" s="242"/>
      <c r="E117" s="243"/>
      <c r="F117" s="90"/>
      <c r="G117" s="90"/>
      <c r="H117" s="90"/>
      <c r="I117" s="90"/>
      <c r="J117" s="167"/>
      <c r="K117" s="167"/>
      <c r="L117" s="90"/>
      <c r="M117" s="109"/>
      <c r="N117" s="109"/>
      <c r="O117" s="90"/>
      <c r="P117" s="97"/>
      <c r="Q117" s="251"/>
      <c r="R117" s="267"/>
      <c r="S117" s="251"/>
    </row>
    <row r="118" spans="2:19" s="177" customFormat="1" ht="18" customHeight="1" x14ac:dyDescent="0.2">
      <c r="B118" s="114"/>
      <c r="C118" s="90"/>
      <c r="D118" s="242"/>
      <c r="E118" s="243"/>
      <c r="F118" s="90"/>
      <c r="G118" s="90"/>
      <c r="H118" s="90"/>
      <c r="I118" s="90"/>
      <c r="J118" s="167"/>
      <c r="K118" s="167"/>
      <c r="L118" s="90"/>
      <c r="M118" s="109"/>
      <c r="N118" s="109"/>
      <c r="O118" s="90"/>
      <c r="P118" s="109"/>
      <c r="Q118" s="252"/>
      <c r="R118" s="267"/>
      <c r="S118" s="252"/>
    </row>
    <row r="119" spans="2:19" s="177" customFormat="1" ht="18" customHeight="1" x14ac:dyDescent="0.2">
      <c r="B119" s="114"/>
      <c r="C119" s="90"/>
      <c r="D119" s="242"/>
      <c r="E119" s="243"/>
      <c r="F119" s="90"/>
      <c r="G119" s="90"/>
      <c r="H119" s="90"/>
      <c r="I119" s="90"/>
      <c r="J119" s="167"/>
      <c r="K119" s="167"/>
      <c r="L119" s="90"/>
      <c r="M119" s="109"/>
      <c r="N119" s="109"/>
      <c r="O119" s="90"/>
      <c r="P119" s="109"/>
      <c r="Q119" s="252"/>
      <c r="R119" s="267"/>
      <c r="S119" s="252"/>
    </row>
    <row r="120" spans="2:19" s="177" customFormat="1" ht="18" customHeight="1" x14ac:dyDescent="0.2">
      <c r="B120" s="114"/>
      <c r="C120" s="90"/>
      <c r="D120" s="242"/>
      <c r="E120" s="243"/>
      <c r="F120" s="90"/>
      <c r="G120" s="90"/>
      <c r="H120" s="90"/>
      <c r="I120" s="90"/>
      <c r="J120" s="167"/>
      <c r="K120" s="167"/>
      <c r="L120" s="90"/>
      <c r="M120" s="109"/>
      <c r="N120" s="109"/>
      <c r="O120" s="114"/>
      <c r="P120" s="97"/>
      <c r="Q120" s="252"/>
      <c r="R120" s="267"/>
      <c r="S120" s="252"/>
    </row>
    <row r="121" spans="2:19" s="177" customFormat="1" ht="18" customHeight="1" x14ac:dyDescent="0.2">
      <c r="B121" s="114"/>
      <c r="C121" s="90"/>
      <c r="D121" s="242"/>
      <c r="E121" s="243"/>
      <c r="F121" s="90"/>
      <c r="G121" s="90"/>
      <c r="H121" s="90"/>
      <c r="I121" s="90"/>
      <c r="J121" s="167"/>
      <c r="K121" s="167"/>
      <c r="L121" s="90"/>
      <c r="M121" s="109"/>
      <c r="N121" s="109"/>
      <c r="O121" s="114"/>
      <c r="P121" s="97"/>
      <c r="Q121" s="253"/>
      <c r="R121" s="268"/>
      <c r="S121" s="253"/>
    </row>
    <row r="122" spans="2:19" s="177" customFormat="1" ht="18" customHeight="1" x14ac:dyDescent="0.2">
      <c r="B122" s="114"/>
      <c r="C122" s="90"/>
      <c r="D122" s="242"/>
      <c r="E122" s="243"/>
      <c r="F122" s="90"/>
      <c r="G122" s="90"/>
      <c r="H122" s="90"/>
      <c r="I122" s="90"/>
      <c r="J122" s="167"/>
      <c r="K122" s="167"/>
      <c r="L122" s="90"/>
      <c r="M122" s="109"/>
      <c r="N122" s="109"/>
      <c r="O122" s="114"/>
      <c r="P122" s="97"/>
      <c r="Q122" s="242"/>
      <c r="R122" s="243"/>
      <c r="S122" s="242"/>
    </row>
    <row r="123" spans="2:19" s="177" customFormat="1" ht="18" customHeight="1" x14ac:dyDescent="0.2">
      <c r="B123" s="114"/>
      <c r="C123" s="90"/>
      <c r="D123" s="109"/>
      <c r="E123" s="97"/>
      <c r="F123" s="90"/>
      <c r="G123" s="90"/>
      <c r="H123" s="90"/>
      <c r="I123" s="90"/>
      <c r="J123" s="167"/>
      <c r="K123" s="167"/>
      <c r="L123" s="90"/>
      <c r="M123" s="109"/>
      <c r="N123" s="109"/>
      <c r="O123" s="114"/>
      <c r="P123" s="97"/>
      <c r="Q123" s="242"/>
      <c r="R123" s="243"/>
      <c r="S123" s="242"/>
    </row>
    <row r="124" spans="2:19" s="177" customFormat="1" ht="18" customHeight="1" x14ac:dyDescent="0.2">
      <c r="B124" s="114"/>
      <c r="C124" s="90"/>
      <c r="D124" s="242"/>
      <c r="E124" s="97"/>
      <c r="F124" s="90"/>
      <c r="G124" s="90"/>
      <c r="H124" s="90"/>
      <c r="I124" s="90"/>
      <c r="J124" s="167"/>
      <c r="K124" s="167"/>
      <c r="L124" s="90"/>
      <c r="M124" s="109"/>
      <c r="N124" s="109"/>
      <c r="O124" s="114"/>
      <c r="P124" s="97"/>
      <c r="Q124" s="242"/>
      <c r="R124" s="243"/>
      <c r="S124" s="242"/>
    </row>
    <row r="125" spans="2:19" s="177" customFormat="1" ht="18" customHeight="1" x14ac:dyDescent="0.2">
      <c r="B125" s="114"/>
      <c r="C125" s="90"/>
      <c r="D125" s="109"/>
      <c r="E125" s="243"/>
      <c r="F125" s="90"/>
      <c r="G125" s="90"/>
      <c r="H125" s="90"/>
      <c r="I125" s="90"/>
      <c r="J125" s="167"/>
      <c r="K125" s="167"/>
      <c r="L125" s="90"/>
      <c r="M125" s="109"/>
      <c r="N125" s="109"/>
      <c r="O125" s="114"/>
      <c r="P125" s="97"/>
      <c r="Q125" s="242"/>
      <c r="R125" s="243"/>
      <c r="S125" s="242"/>
    </row>
    <row r="126" spans="2:19" s="177" customFormat="1" ht="18" customHeight="1" x14ac:dyDescent="0.2">
      <c r="B126" s="114"/>
      <c r="C126" s="90"/>
      <c r="D126" s="109"/>
      <c r="E126" s="97"/>
      <c r="F126" s="90"/>
      <c r="G126" s="90"/>
      <c r="H126" s="90"/>
      <c r="I126" s="90"/>
      <c r="J126" s="167"/>
      <c r="K126" s="167"/>
      <c r="L126" s="90"/>
      <c r="M126" s="109"/>
      <c r="N126" s="109"/>
      <c r="O126" s="114"/>
      <c r="P126" s="97"/>
      <c r="Q126" s="171"/>
      <c r="R126" s="90"/>
      <c r="S126" s="171"/>
    </row>
    <row r="127" spans="2:19" s="177" customFormat="1" ht="18" customHeight="1" x14ac:dyDescent="0.2">
      <c r="B127" s="114"/>
      <c r="C127" s="90"/>
      <c r="D127" s="109"/>
      <c r="E127" s="97"/>
      <c r="F127" s="90"/>
      <c r="G127" s="90"/>
      <c r="H127" s="90"/>
      <c r="I127" s="90"/>
      <c r="J127" s="167"/>
      <c r="K127" s="167"/>
      <c r="L127" s="90"/>
      <c r="M127" s="109"/>
      <c r="N127" s="109"/>
      <c r="O127" s="114"/>
      <c r="P127" s="97"/>
      <c r="Q127" s="242"/>
      <c r="R127" s="243"/>
      <c r="S127" s="242"/>
    </row>
    <row r="128" spans="2:19" s="177" customFormat="1" ht="18" customHeight="1" x14ac:dyDescent="0.2">
      <c r="B128" s="114"/>
      <c r="C128" s="90"/>
      <c r="D128" s="109"/>
      <c r="E128" s="97"/>
      <c r="F128" s="90"/>
      <c r="G128" s="90"/>
      <c r="H128" s="90"/>
      <c r="I128" s="90"/>
      <c r="J128" s="167"/>
      <c r="K128" s="167"/>
      <c r="L128" s="90"/>
      <c r="M128" s="109"/>
      <c r="N128" s="109"/>
      <c r="O128" s="90"/>
      <c r="P128" s="97"/>
      <c r="Q128" s="242"/>
      <c r="R128" s="243"/>
      <c r="S128" s="242"/>
    </row>
    <row r="129" spans="2:19" s="177" customFormat="1" ht="18" customHeight="1" x14ac:dyDescent="0.2">
      <c r="B129" s="114"/>
      <c r="C129" s="90"/>
      <c r="D129" s="242"/>
      <c r="E129" s="97"/>
      <c r="F129" s="90"/>
      <c r="G129" s="90"/>
      <c r="H129" s="90"/>
      <c r="I129" s="90"/>
      <c r="J129" s="167"/>
      <c r="K129" s="167"/>
      <c r="L129" s="90"/>
      <c r="M129" s="109"/>
      <c r="N129" s="109"/>
      <c r="O129" s="119"/>
      <c r="P129" s="97"/>
      <c r="Q129" s="242"/>
      <c r="R129" s="243"/>
      <c r="S129" s="242"/>
    </row>
    <row r="130" spans="2:19" s="177" customFormat="1" ht="18" customHeight="1" x14ac:dyDescent="0.2">
      <c r="B130" s="114"/>
      <c r="C130" s="90"/>
      <c r="D130" s="242"/>
      <c r="E130" s="243"/>
      <c r="F130" s="90"/>
      <c r="G130" s="90"/>
      <c r="H130" s="90"/>
      <c r="I130" s="90"/>
      <c r="J130" s="167"/>
      <c r="K130" s="167"/>
      <c r="L130" s="90"/>
      <c r="M130" s="109"/>
      <c r="N130" s="109"/>
      <c r="O130" s="120"/>
      <c r="P130" s="97"/>
      <c r="Q130" s="242"/>
      <c r="R130" s="243"/>
      <c r="S130" s="242"/>
    </row>
    <row r="131" spans="2:19" s="177" customFormat="1" ht="18" customHeight="1" x14ac:dyDescent="0.2">
      <c r="B131" s="114"/>
      <c r="C131" s="90"/>
      <c r="D131" s="109"/>
      <c r="E131" s="97"/>
      <c r="F131" s="90"/>
      <c r="G131" s="90"/>
      <c r="H131" s="90"/>
      <c r="I131" s="90"/>
      <c r="J131" s="167"/>
      <c r="K131" s="167"/>
      <c r="L131" s="90"/>
      <c r="M131" s="109"/>
      <c r="N131" s="109"/>
      <c r="O131" s="97"/>
      <c r="P131" s="97"/>
      <c r="Q131" s="242"/>
      <c r="R131" s="243"/>
      <c r="S131" s="242"/>
    </row>
    <row r="132" spans="2:19" s="177" customFormat="1" ht="18" customHeight="1" x14ac:dyDescent="0.2">
      <c r="B132" s="114"/>
      <c r="C132" s="90"/>
      <c r="D132" s="109"/>
      <c r="E132" s="97"/>
      <c r="F132" s="90"/>
      <c r="G132" s="90"/>
      <c r="H132" s="90"/>
      <c r="I132" s="90"/>
      <c r="J132" s="167"/>
      <c r="K132" s="167"/>
      <c r="L132" s="90"/>
      <c r="M132" s="109"/>
      <c r="N132" s="109"/>
      <c r="O132" s="90"/>
      <c r="P132" s="97"/>
      <c r="Q132" s="242"/>
      <c r="R132" s="243"/>
      <c r="S132" s="242"/>
    </row>
    <row r="133" spans="2:19" s="177" customFormat="1" ht="18" customHeight="1" x14ac:dyDescent="0.2">
      <c r="B133" s="114"/>
      <c r="C133" s="90"/>
      <c r="D133" s="109"/>
      <c r="E133" s="97"/>
      <c r="F133" s="90"/>
      <c r="G133" s="90"/>
      <c r="H133" s="90"/>
      <c r="I133" s="90"/>
      <c r="J133" s="167"/>
      <c r="K133" s="167"/>
      <c r="L133" s="90"/>
      <c r="M133" s="109"/>
      <c r="N133" s="109"/>
      <c r="O133" s="90"/>
      <c r="P133" s="97"/>
      <c r="Q133" s="242"/>
      <c r="R133" s="243"/>
      <c r="S133" s="242"/>
    </row>
    <row r="134" spans="2:19" s="177" customFormat="1" ht="18" customHeight="1" x14ac:dyDescent="0.2">
      <c r="B134" s="114"/>
      <c r="C134" s="90"/>
      <c r="D134" s="109"/>
      <c r="E134" s="97"/>
      <c r="F134" s="90"/>
      <c r="G134" s="90"/>
      <c r="H134" s="90"/>
      <c r="I134" s="90"/>
      <c r="J134" s="167"/>
      <c r="K134" s="167"/>
      <c r="L134" s="90"/>
      <c r="M134" s="109"/>
      <c r="N134" s="109"/>
      <c r="O134" s="90"/>
      <c r="P134" s="97"/>
      <c r="Q134" s="242"/>
      <c r="R134" s="243"/>
      <c r="S134" s="242"/>
    </row>
    <row r="135" spans="2:19" s="177" customFormat="1" ht="18" customHeight="1" x14ac:dyDescent="0.2">
      <c r="B135" s="114"/>
      <c r="C135" s="90"/>
      <c r="D135" s="242"/>
      <c r="E135" s="243"/>
      <c r="F135" s="90"/>
      <c r="G135" s="90"/>
      <c r="H135" s="90"/>
      <c r="I135" s="90"/>
      <c r="J135" s="167"/>
      <c r="K135" s="167"/>
      <c r="L135" s="90"/>
      <c r="M135" s="109"/>
      <c r="N135" s="109"/>
      <c r="O135" s="90"/>
      <c r="P135" s="97"/>
      <c r="Q135" s="242"/>
      <c r="R135" s="243"/>
      <c r="S135" s="242"/>
    </row>
    <row r="136" spans="2:19" s="177" customFormat="1" ht="18" customHeight="1" x14ac:dyDescent="0.2">
      <c r="B136" s="114"/>
      <c r="C136" s="90"/>
      <c r="D136" s="109"/>
      <c r="E136" s="97"/>
      <c r="F136" s="90"/>
      <c r="G136" s="90"/>
      <c r="H136" s="90"/>
      <c r="I136" s="90"/>
      <c r="J136" s="167"/>
      <c r="K136" s="167"/>
      <c r="L136" s="90"/>
      <c r="M136" s="109"/>
      <c r="N136" s="109"/>
      <c r="O136" s="90"/>
      <c r="P136" s="97"/>
      <c r="Q136" s="242"/>
      <c r="R136" s="243"/>
      <c r="S136" s="242"/>
    </row>
    <row r="137" spans="2:19" s="177" customFormat="1" ht="18" customHeight="1" x14ac:dyDescent="0.2">
      <c r="B137" s="114"/>
      <c r="C137" s="90"/>
      <c r="D137" s="242"/>
      <c r="E137" s="243"/>
      <c r="F137" s="90"/>
      <c r="G137" s="90"/>
      <c r="H137" s="90"/>
      <c r="I137" s="90"/>
      <c r="J137" s="167"/>
      <c r="K137" s="167"/>
      <c r="L137" s="90"/>
      <c r="M137" s="109"/>
      <c r="N137" s="109"/>
      <c r="O137" s="90"/>
      <c r="P137" s="97"/>
      <c r="Q137" s="242"/>
      <c r="R137" s="243"/>
      <c r="S137" s="242"/>
    </row>
    <row r="138" spans="2:19" s="177" customFormat="1" ht="18" customHeight="1" x14ac:dyDescent="0.2">
      <c r="B138" s="114"/>
      <c r="C138" s="90"/>
      <c r="D138" s="109"/>
      <c r="E138" s="97"/>
      <c r="F138" s="90"/>
      <c r="G138" s="90"/>
      <c r="H138" s="90"/>
      <c r="I138" s="90"/>
      <c r="J138" s="167"/>
      <c r="K138" s="167"/>
      <c r="L138" s="90"/>
      <c r="M138" s="109"/>
      <c r="N138" s="109"/>
      <c r="O138" s="90"/>
      <c r="P138" s="97"/>
      <c r="Q138" s="254"/>
      <c r="R138" s="243"/>
      <c r="S138" s="254"/>
    </row>
    <row r="139" spans="2:19" s="177" customFormat="1" ht="18" customHeight="1" x14ac:dyDescent="0.2">
      <c r="B139" s="114"/>
      <c r="C139" s="90"/>
      <c r="D139" s="242"/>
      <c r="E139" s="243"/>
      <c r="F139" s="90"/>
      <c r="G139" s="90"/>
      <c r="H139" s="90"/>
      <c r="I139" s="90"/>
      <c r="J139" s="167"/>
      <c r="K139" s="167"/>
      <c r="L139" s="90"/>
      <c r="M139" s="109"/>
      <c r="N139" s="109"/>
      <c r="O139" s="90"/>
      <c r="P139" s="97"/>
      <c r="Q139" s="93"/>
      <c r="R139" s="269"/>
      <c r="S139" s="93"/>
    </row>
    <row r="140" spans="2:19" s="177" customFormat="1" ht="18" customHeight="1" x14ac:dyDescent="0.2">
      <c r="B140" s="114"/>
      <c r="C140" s="90"/>
      <c r="D140" s="109"/>
      <c r="E140" s="97"/>
      <c r="F140" s="90"/>
      <c r="G140" s="90"/>
      <c r="H140" s="90"/>
      <c r="I140" s="90"/>
      <c r="J140" s="167"/>
      <c r="K140" s="167"/>
      <c r="L140" s="90"/>
      <c r="M140" s="109"/>
      <c r="N140" s="109"/>
      <c r="O140" s="90"/>
      <c r="P140" s="97"/>
      <c r="Q140" s="254"/>
      <c r="R140" s="243"/>
      <c r="S140" s="254"/>
    </row>
    <row r="141" spans="2:19" s="177" customFormat="1" ht="18" customHeight="1" x14ac:dyDescent="0.2">
      <c r="B141" s="114"/>
      <c r="C141" s="90"/>
      <c r="D141" s="109"/>
      <c r="E141" s="97"/>
      <c r="F141" s="90"/>
      <c r="G141" s="90"/>
      <c r="H141" s="90"/>
      <c r="I141" s="90"/>
      <c r="J141" s="167"/>
      <c r="K141" s="167"/>
      <c r="L141" s="90"/>
      <c r="M141" s="109"/>
      <c r="N141" s="109"/>
      <c r="O141" s="90"/>
      <c r="P141" s="97"/>
      <c r="Q141" s="254"/>
      <c r="R141" s="243"/>
      <c r="S141" s="254"/>
    </row>
    <row r="142" spans="2:19" s="177" customFormat="1" ht="18" customHeight="1" x14ac:dyDescent="0.2">
      <c r="B142" s="114"/>
      <c r="C142" s="90"/>
      <c r="D142" s="109"/>
      <c r="E142" s="97"/>
      <c r="F142" s="90"/>
      <c r="G142" s="90"/>
      <c r="H142" s="90"/>
      <c r="I142" s="90"/>
      <c r="J142" s="167"/>
      <c r="K142" s="167"/>
      <c r="L142" s="90"/>
      <c r="M142" s="109"/>
      <c r="N142" s="109"/>
      <c r="O142" s="90"/>
      <c r="P142" s="97"/>
      <c r="Q142" s="254"/>
      <c r="R142" s="243"/>
      <c r="S142" s="254"/>
    </row>
    <row r="143" spans="2:19" s="177" customFormat="1" ht="18" customHeight="1" x14ac:dyDescent="0.2">
      <c r="B143" s="114"/>
      <c r="C143" s="90"/>
      <c r="D143" s="109"/>
      <c r="E143" s="97"/>
      <c r="F143" s="90"/>
      <c r="G143" s="90"/>
      <c r="H143" s="90"/>
      <c r="I143" s="90"/>
      <c r="J143" s="167"/>
      <c r="K143" s="167"/>
      <c r="L143" s="90"/>
      <c r="M143" s="109"/>
      <c r="N143" s="109"/>
      <c r="O143" s="90"/>
      <c r="P143" s="97"/>
      <c r="Q143" s="254"/>
      <c r="R143" s="243"/>
      <c r="S143" s="254"/>
    </row>
    <row r="144" spans="2:19" s="177" customFormat="1" ht="18" customHeight="1" x14ac:dyDescent="0.2">
      <c r="B144" s="114"/>
      <c r="C144" s="90"/>
      <c r="D144" s="242"/>
      <c r="E144" s="243"/>
      <c r="F144" s="90"/>
      <c r="G144" s="90"/>
      <c r="H144" s="90"/>
      <c r="I144" s="90"/>
      <c r="J144" s="167"/>
      <c r="K144" s="167"/>
      <c r="L144" s="90"/>
      <c r="M144" s="109"/>
      <c r="N144" s="109"/>
      <c r="O144" s="90"/>
      <c r="P144" s="97"/>
      <c r="Q144" s="254"/>
      <c r="R144" s="243"/>
      <c r="S144" s="254"/>
    </row>
    <row r="145" spans="2:37" s="177" customFormat="1" ht="18" customHeight="1" x14ac:dyDescent="0.2">
      <c r="B145" s="114"/>
      <c r="C145" s="90"/>
      <c r="D145" s="242"/>
      <c r="E145" s="243"/>
      <c r="F145" s="90"/>
      <c r="G145" s="90"/>
      <c r="H145" s="90"/>
      <c r="I145" s="90"/>
      <c r="J145" s="167"/>
      <c r="K145" s="167"/>
      <c r="L145" s="90"/>
      <c r="M145" s="109"/>
      <c r="N145" s="109"/>
      <c r="O145" s="97"/>
      <c r="P145" s="97"/>
      <c r="Q145" s="131"/>
      <c r="R145" s="90"/>
      <c r="S145" s="131"/>
    </row>
    <row r="146" spans="2:37" s="177" customFormat="1" ht="18" customHeight="1" x14ac:dyDescent="0.2">
      <c r="B146" s="114"/>
      <c r="C146" s="90"/>
      <c r="D146" s="109"/>
      <c r="E146" s="97"/>
      <c r="F146" s="90"/>
      <c r="G146" s="90"/>
      <c r="H146" s="90"/>
      <c r="I146" s="90"/>
      <c r="J146" s="167"/>
      <c r="K146" s="167"/>
      <c r="L146" s="90"/>
      <c r="M146" s="109"/>
      <c r="N146" s="109"/>
      <c r="O146" s="97"/>
      <c r="P146" s="97"/>
      <c r="Q146" s="131"/>
      <c r="R146" s="90"/>
      <c r="S146" s="131"/>
    </row>
    <row r="147" spans="2:37" s="177" customFormat="1" ht="18" customHeight="1" x14ac:dyDescent="0.2">
      <c r="B147" s="114"/>
      <c r="C147" s="90"/>
      <c r="D147" s="109"/>
      <c r="E147" s="97"/>
      <c r="F147" s="90"/>
      <c r="G147" s="90"/>
      <c r="H147" s="90"/>
      <c r="I147" s="90"/>
      <c r="J147" s="167"/>
      <c r="K147" s="167"/>
      <c r="L147" s="90"/>
      <c r="M147" s="109"/>
      <c r="N147" s="109"/>
      <c r="O147" s="97"/>
      <c r="P147" s="97"/>
      <c r="Q147" s="131"/>
      <c r="R147" s="90"/>
      <c r="S147" s="131"/>
    </row>
    <row r="148" spans="2:37" s="177" customFormat="1" ht="18" customHeight="1" x14ac:dyDescent="0.2">
      <c r="B148" s="114"/>
      <c r="C148" s="255"/>
      <c r="D148" s="242"/>
      <c r="E148" s="243"/>
      <c r="F148" s="256"/>
      <c r="G148" s="256"/>
      <c r="H148" s="257"/>
      <c r="I148" s="258"/>
      <c r="J148" s="259"/>
      <c r="K148" s="259"/>
      <c r="L148" s="259"/>
      <c r="M148" s="109"/>
      <c r="N148" s="109"/>
      <c r="O148" s="90"/>
      <c r="P148" s="97"/>
      <c r="Q148" s="242"/>
      <c r="R148" s="243"/>
      <c r="S148" s="242"/>
    </row>
    <row r="149" spans="2:37" s="177" customFormat="1" ht="18" customHeight="1" x14ac:dyDescent="0.2">
      <c r="B149" s="96"/>
      <c r="C149" s="171"/>
      <c r="D149" s="109"/>
      <c r="E149" s="97"/>
      <c r="F149" s="131"/>
      <c r="G149" s="90"/>
      <c r="H149" s="90"/>
      <c r="I149" s="131"/>
      <c r="J149" s="167"/>
      <c r="K149" s="167"/>
      <c r="L149" s="90"/>
      <c r="M149" s="109"/>
      <c r="N149" s="109"/>
      <c r="O149" s="90"/>
      <c r="P149" s="97"/>
      <c r="Q149" s="242"/>
      <c r="R149" s="243"/>
      <c r="S149" s="242"/>
    </row>
    <row r="150" spans="2:37" s="177" customFormat="1" ht="18" customHeight="1" x14ac:dyDescent="0.2">
      <c r="B150" s="96"/>
      <c r="C150" s="171"/>
      <c r="D150" s="109"/>
      <c r="E150" s="97"/>
      <c r="F150" s="131"/>
      <c r="G150" s="90"/>
      <c r="H150" s="90"/>
      <c r="I150" s="131"/>
      <c r="J150" s="132"/>
      <c r="K150" s="132"/>
      <c r="L150" s="90"/>
      <c r="M150" s="109"/>
      <c r="N150" s="109"/>
      <c r="O150" s="97"/>
      <c r="P150" s="97"/>
      <c r="Q150" s="172"/>
      <c r="R150" s="266"/>
      <c r="S150" s="172"/>
    </row>
    <row r="151" spans="2:37" s="177" customFormat="1" ht="18" customHeight="1" x14ac:dyDescent="0.2">
      <c r="B151" s="96"/>
      <c r="C151" s="171"/>
      <c r="D151" s="242"/>
      <c r="E151" s="243"/>
      <c r="F151" s="131"/>
      <c r="G151" s="90"/>
      <c r="H151" s="90"/>
      <c r="I151" s="131"/>
      <c r="J151" s="132"/>
      <c r="K151" s="132"/>
      <c r="L151" s="90"/>
      <c r="M151" s="109"/>
      <c r="N151" s="109"/>
      <c r="O151" s="97"/>
      <c r="P151" s="97"/>
      <c r="Q151" s="131"/>
      <c r="R151" s="90"/>
      <c r="S151" s="131"/>
    </row>
    <row r="152" spans="2:37" s="177" customFormat="1" ht="18" customHeight="1" x14ac:dyDescent="0.2">
      <c r="B152" s="96"/>
      <c r="C152" s="171"/>
      <c r="D152" s="109"/>
      <c r="E152" s="97"/>
      <c r="F152" s="172"/>
      <c r="G152" s="173"/>
      <c r="H152" s="90"/>
      <c r="I152" s="95"/>
      <c r="J152" s="94"/>
      <c r="K152" s="94"/>
      <c r="L152" s="95"/>
      <c r="M152" s="109"/>
      <c r="N152" s="109"/>
      <c r="O152" s="97"/>
      <c r="P152" s="97"/>
      <c r="Q152" s="91"/>
      <c r="R152" s="265"/>
      <c r="S152" s="91"/>
    </row>
    <row r="153" spans="2:37" s="177" customFormat="1" ht="18" customHeight="1" x14ac:dyDescent="0.2">
      <c r="B153" s="96"/>
      <c r="C153" s="171"/>
      <c r="D153" s="242"/>
      <c r="E153" s="243"/>
      <c r="F153" s="172"/>
      <c r="G153" s="173"/>
      <c r="H153" s="90"/>
      <c r="I153" s="95"/>
      <c r="J153" s="94"/>
      <c r="K153" s="94"/>
      <c r="L153" s="95"/>
      <c r="M153" s="109"/>
      <c r="N153" s="109"/>
      <c r="O153" s="97"/>
      <c r="P153" s="97"/>
      <c r="Q153" s="91"/>
      <c r="R153" s="265"/>
      <c r="S153" s="91"/>
    </row>
    <row r="154" spans="2:37" s="177" customFormat="1" ht="18" customHeight="1" x14ac:dyDescent="0.2">
      <c r="B154" s="114"/>
      <c r="C154" s="174"/>
      <c r="D154" s="114"/>
      <c r="E154" s="114"/>
      <c r="F154" s="174"/>
      <c r="G154" s="174"/>
      <c r="H154" s="174"/>
      <c r="J154" s="260"/>
      <c r="K154" s="260"/>
      <c r="M154" s="109"/>
      <c r="N154" s="109"/>
      <c r="O154" s="90"/>
      <c r="P154" s="114"/>
      <c r="Q154" s="97"/>
      <c r="R154" s="97"/>
      <c r="S154" s="97"/>
    </row>
    <row r="155" spans="2:37" s="177" customFormat="1" ht="18" customHeight="1" x14ac:dyDescent="0.2">
      <c r="B155" s="114"/>
      <c r="C155" s="174"/>
      <c r="D155" s="114"/>
      <c r="E155" s="114"/>
      <c r="F155" s="174"/>
      <c r="G155" s="174"/>
      <c r="H155" s="174"/>
      <c r="J155" s="260"/>
      <c r="K155" s="260"/>
      <c r="M155" s="109"/>
      <c r="N155" s="109"/>
      <c r="O155" s="90"/>
      <c r="P155" s="114"/>
      <c r="Q155" s="97"/>
      <c r="R155" s="97"/>
      <c r="S155" s="97"/>
    </row>
    <row r="156" spans="2:37" s="177" customFormat="1" ht="18" customHeight="1" x14ac:dyDescent="0.2">
      <c r="B156" s="114"/>
      <c r="C156" s="174"/>
      <c r="D156" s="171"/>
      <c r="E156" s="114"/>
      <c r="F156" s="174"/>
      <c r="G156" s="174"/>
      <c r="H156" s="174"/>
      <c r="J156" s="260"/>
      <c r="K156" s="260"/>
      <c r="M156" s="109"/>
      <c r="N156" s="109"/>
      <c r="O156" s="90"/>
      <c r="P156" s="114"/>
      <c r="Q156" s="261"/>
      <c r="R156" s="114"/>
      <c r="S156" s="261"/>
    </row>
    <row r="157" spans="2:37" s="177" customFormat="1" ht="18" customHeight="1" x14ac:dyDescent="0.2">
      <c r="B157" s="114"/>
      <c r="C157" s="174"/>
      <c r="D157" s="171"/>
      <c r="E157" s="114"/>
      <c r="F157" s="174"/>
      <c r="G157" s="174"/>
      <c r="H157" s="174"/>
      <c r="J157" s="260"/>
      <c r="K157" s="260"/>
      <c r="M157" s="109"/>
      <c r="N157" s="109"/>
      <c r="O157" s="90"/>
      <c r="P157" s="114"/>
      <c r="Q157" s="261"/>
      <c r="R157" s="114"/>
      <c r="S157" s="261"/>
    </row>
    <row r="158" spans="2:37" s="177" customFormat="1" ht="18" customHeight="1" x14ac:dyDescent="0.2">
      <c r="B158" s="262"/>
      <c r="C158" s="262"/>
      <c r="D158" s="262"/>
      <c r="E158" s="262"/>
      <c r="F158" s="262"/>
      <c r="G158" s="262"/>
      <c r="H158" s="262"/>
      <c r="I158" s="262"/>
      <c r="J158" s="262"/>
      <c r="K158" s="262"/>
      <c r="L158" s="262"/>
      <c r="M158" s="109"/>
      <c r="N158" s="109"/>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row>
    <row r="159" spans="2:37" s="177" customFormat="1" ht="18" customHeight="1" x14ac:dyDescent="0.2">
      <c r="B159" s="262"/>
      <c r="C159" s="262"/>
      <c r="D159" s="262"/>
      <c r="E159" s="262"/>
      <c r="F159" s="262"/>
      <c r="G159" s="262"/>
      <c r="H159" s="262"/>
      <c r="I159" s="262"/>
      <c r="J159" s="262"/>
      <c r="K159" s="262"/>
      <c r="L159" s="262"/>
      <c r="M159" s="109"/>
      <c r="N159" s="109"/>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row>
    <row r="160" spans="2:37" s="177" customFormat="1" ht="18" customHeight="1" x14ac:dyDescent="0.2">
      <c r="B160" s="262"/>
      <c r="C160" s="262"/>
      <c r="D160" s="262"/>
      <c r="E160" s="262"/>
      <c r="F160" s="262"/>
      <c r="G160" s="262"/>
      <c r="H160" s="262"/>
      <c r="I160" s="262"/>
      <c r="J160" s="262"/>
      <c r="K160" s="262"/>
      <c r="L160" s="262"/>
      <c r="M160" s="109"/>
      <c r="N160" s="109"/>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row>
    <row r="161" spans="2:37" s="177" customFormat="1" ht="18" customHeight="1" x14ac:dyDescent="0.2">
      <c r="B161" s="262"/>
      <c r="C161" s="262"/>
      <c r="D161" s="262"/>
      <c r="E161" s="262"/>
      <c r="F161" s="262"/>
      <c r="G161" s="262"/>
      <c r="H161" s="262"/>
      <c r="I161" s="262"/>
      <c r="J161" s="262"/>
      <c r="K161" s="262"/>
      <c r="L161" s="262"/>
      <c r="M161" s="109"/>
      <c r="N161" s="109"/>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row>
    <row r="162" spans="2:37" s="177" customFormat="1" ht="18" customHeight="1" x14ac:dyDescent="0.2">
      <c r="B162" s="262"/>
      <c r="C162" s="262"/>
      <c r="D162" s="262"/>
      <c r="E162" s="262"/>
      <c r="F162" s="262"/>
      <c r="G162" s="262"/>
      <c r="H162" s="262"/>
      <c r="I162" s="262"/>
      <c r="J162" s="262"/>
      <c r="K162" s="262"/>
      <c r="L162" s="262"/>
      <c r="M162" s="109"/>
      <c r="N162" s="109"/>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row>
    <row r="163" spans="2:37" s="177" customFormat="1" ht="18" customHeight="1" x14ac:dyDescent="0.2">
      <c r="B163" s="262"/>
      <c r="C163" s="262"/>
      <c r="D163" s="262"/>
      <c r="E163" s="262"/>
      <c r="F163" s="262"/>
      <c r="G163" s="262"/>
      <c r="H163" s="262"/>
      <c r="I163" s="262"/>
      <c r="J163" s="262"/>
      <c r="K163" s="262"/>
      <c r="L163" s="262"/>
      <c r="M163" s="109"/>
      <c r="N163" s="109"/>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row>
    <row r="164" spans="2:37" s="177" customFormat="1" ht="18" customHeight="1" x14ac:dyDescent="0.2">
      <c r="B164" s="262"/>
      <c r="C164" s="262"/>
      <c r="D164" s="262"/>
      <c r="E164" s="262"/>
      <c r="F164" s="262"/>
      <c r="G164" s="262"/>
      <c r="H164" s="262"/>
      <c r="I164" s="262"/>
      <c r="J164" s="262"/>
      <c r="K164" s="262"/>
      <c r="L164" s="262"/>
      <c r="M164" s="109"/>
      <c r="N164" s="109"/>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row>
    <row r="165" spans="2:37" s="177" customFormat="1" ht="18" customHeight="1" x14ac:dyDescent="0.2">
      <c r="B165" s="262"/>
      <c r="C165" s="262"/>
      <c r="D165" s="262"/>
      <c r="E165" s="262"/>
      <c r="F165" s="262"/>
      <c r="G165" s="262"/>
      <c r="H165" s="262"/>
      <c r="I165" s="262"/>
      <c r="J165" s="262"/>
      <c r="K165" s="262"/>
      <c r="L165" s="262"/>
      <c r="M165" s="109"/>
      <c r="N165" s="109"/>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row>
    <row r="166" spans="2:37" s="177" customFormat="1" ht="18" customHeight="1" x14ac:dyDescent="0.2">
      <c r="B166" s="262"/>
      <c r="C166" s="262"/>
      <c r="D166" s="262"/>
      <c r="E166" s="262"/>
      <c r="F166" s="262"/>
      <c r="G166" s="262"/>
      <c r="H166" s="262"/>
      <c r="I166" s="262"/>
      <c r="J166" s="262"/>
      <c r="K166" s="262"/>
      <c r="L166" s="262"/>
      <c r="M166" s="109"/>
      <c r="N166" s="109"/>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row>
    <row r="167" spans="2:37" s="177" customFormat="1" ht="18" customHeight="1" x14ac:dyDescent="0.2">
      <c r="B167" s="262"/>
      <c r="C167" s="262"/>
      <c r="D167" s="262"/>
      <c r="E167" s="262"/>
      <c r="F167" s="262"/>
      <c r="G167" s="262"/>
      <c r="H167" s="262"/>
      <c r="I167" s="262"/>
      <c r="J167" s="262"/>
      <c r="K167" s="262"/>
      <c r="L167" s="262"/>
      <c r="M167" s="109"/>
      <c r="N167" s="109"/>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row>
    <row r="168" spans="2:37" s="177" customFormat="1" ht="18" customHeight="1" x14ac:dyDescent="0.2">
      <c r="B168" s="262"/>
      <c r="C168" s="262"/>
      <c r="D168" s="262"/>
      <c r="E168" s="262"/>
      <c r="F168" s="262"/>
      <c r="G168" s="262"/>
      <c r="H168" s="262"/>
      <c r="I168" s="262"/>
      <c r="J168" s="262"/>
      <c r="K168" s="262"/>
      <c r="L168" s="262"/>
      <c r="M168" s="109"/>
      <c r="N168" s="109"/>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row>
    <row r="169" spans="2:37" s="177" customFormat="1" ht="18" customHeight="1" x14ac:dyDescent="0.2">
      <c r="B169" s="262"/>
      <c r="C169" s="262"/>
      <c r="D169" s="262"/>
      <c r="E169" s="262"/>
      <c r="F169" s="262"/>
      <c r="G169" s="262"/>
      <c r="H169" s="262"/>
      <c r="I169" s="262"/>
      <c r="J169" s="262"/>
      <c r="K169" s="262"/>
      <c r="L169" s="262"/>
      <c r="M169" s="109"/>
      <c r="N169" s="109"/>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row>
    <row r="170" spans="2:37" s="177" customFormat="1" ht="18" customHeight="1" x14ac:dyDescent="0.2">
      <c r="B170" s="262"/>
      <c r="C170" s="262"/>
      <c r="D170" s="262"/>
      <c r="E170" s="262"/>
      <c r="F170" s="262"/>
      <c r="G170" s="262"/>
      <c r="H170" s="262"/>
      <c r="I170" s="262"/>
      <c r="J170" s="262"/>
      <c r="K170" s="262"/>
      <c r="L170" s="262"/>
      <c r="M170" s="109"/>
      <c r="N170" s="109"/>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row>
    <row r="171" spans="2:37" s="177" customFormat="1" ht="18" customHeight="1" x14ac:dyDescent="0.2">
      <c r="B171" s="262"/>
      <c r="C171" s="262"/>
      <c r="D171" s="262"/>
      <c r="E171" s="262"/>
      <c r="F171" s="262"/>
      <c r="G171" s="262"/>
      <c r="H171" s="262"/>
      <c r="I171" s="262"/>
      <c r="J171" s="262"/>
      <c r="K171" s="262"/>
      <c r="L171" s="262"/>
      <c r="M171" s="109"/>
      <c r="N171" s="109"/>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row>
    <row r="172" spans="2:37" s="177" customFormat="1" ht="18" customHeight="1" x14ac:dyDescent="0.2">
      <c r="B172" s="262"/>
      <c r="C172" s="262"/>
      <c r="D172" s="262"/>
      <c r="E172" s="262"/>
      <c r="F172" s="262"/>
      <c r="G172" s="262"/>
      <c r="H172" s="262"/>
      <c r="I172" s="262"/>
      <c r="J172" s="262"/>
      <c r="K172" s="262"/>
      <c r="L172" s="262"/>
      <c r="M172" s="109"/>
      <c r="N172" s="109"/>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row>
    <row r="173" spans="2:37" s="177" customFormat="1" ht="18" customHeight="1" x14ac:dyDescent="0.2">
      <c r="B173" s="262"/>
      <c r="C173" s="262"/>
      <c r="D173" s="262"/>
      <c r="E173" s="262"/>
      <c r="F173" s="262"/>
      <c r="G173" s="262"/>
      <c r="H173" s="262"/>
      <c r="I173" s="262"/>
      <c r="J173" s="262"/>
      <c r="K173" s="262"/>
      <c r="L173" s="262"/>
      <c r="M173" s="109"/>
      <c r="N173" s="109"/>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row>
    <row r="174" spans="2:37" s="177" customFormat="1" ht="18" customHeight="1" x14ac:dyDescent="0.2">
      <c r="B174" s="262"/>
      <c r="C174" s="262"/>
      <c r="D174" s="262"/>
      <c r="E174" s="262"/>
      <c r="F174" s="262"/>
      <c r="G174" s="262"/>
      <c r="H174" s="262"/>
      <c r="I174" s="262"/>
      <c r="J174" s="262"/>
      <c r="K174" s="262"/>
      <c r="L174" s="262"/>
      <c r="M174" s="109"/>
      <c r="N174" s="109"/>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row>
    <row r="175" spans="2:37" s="177" customFormat="1" ht="18" customHeight="1" x14ac:dyDescent="0.2">
      <c r="B175" s="262"/>
      <c r="C175" s="262"/>
      <c r="D175" s="262"/>
      <c r="E175" s="262"/>
      <c r="F175" s="262"/>
      <c r="G175" s="262"/>
      <c r="H175" s="262"/>
      <c r="I175" s="262"/>
      <c r="J175" s="262"/>
      <c r="K175" s="262"/>
      <c r="L175" s="262"/>
      <c r="M175" s="109"/>
      <c r="N175" s="109"/>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row>
    <row r="176" spans="2:37" s="177" customFormat="1" ht="18" customHeight="1" x14ac:dyDescent="0.2">
      <c r="B176" s="262"/>
      <c r="C176" s="262"/>
      <c r="D176" s="262"/>
      <c r="E176" s="262"/>
      <c r="F176" s="262"/>
      <c r="G176" s="262"/>
      <c r="H176" s="262"/>
      <c r="I176" s="262"/>
      <c r="J176" s="262"/>
      <c r="K176" s="262"/>
      <c r="L176" s="262"/>
      <c r="M176" s="109"/>
      <c r="N176" s="109"/>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row>
    <row r="177" spans="2:37" s="177" customFormat="1" ht="18" customHeight="1" x14ac:dyDescent="0.2">
      <c r="B177" s="262"/>
      <c r="C177" s="262"/>
      <c r="D177" s="262"/>
      <c r="E177" s="262"/>
      <c r="F177" s="262"/>
      <c r="G177" s="262"/>
      <c r="H177" s="262"/>
      <c r="I177" s="262"/>
      <c r="J177" s="262"/>
      <c r="K177" s="262"/>
      <c r="L177" s="262"/>
      <c r="M177" s="109"/>
      <c r="N177" s="109"/>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row>
    <row r="178" spans="2:37" s="177" customFormat="1" ht="18" customHeight="1" x14ac:dyDescent="0.2">
      <c r="B178" s="262"/>
      <c r="C178" s="262"/>
      <c r="D178" s="262"/>
      <c r="E178" s="262"/>
      <c r="F178" s="262"/>
      <c r="G178" s="262"/>
      <c r="H178" s="262"/>
      <c r="I178" s="262"/>
      <c r="J178" s="262"/>
      <c r="K178" s="262"/>
      <c r="L178" s="262"/>
      <c r="M178" s="109"/>
      <c r="N178" s="109"/>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row>
    <row r="179" spans="2:37" s="177" customFormat="1" ht="18" customHeight="1" x14ac:dyDescent="0.2">
      <c r="B179" s="262"/>
      <c r="C179" s="262"/>
      <c r="D179" s="262"/>
      <c r="E179" s="262"/>
      <c r="F179" s="262"/>
      <c r="G179" s="262"/>
      <c r="H179" s="262"/>
      <c r="I179" s="262"/>
      <c r="J179" s="262"/>
      <c r="K179" s="262"/>
      <c r="L179" s="262"/>
      <c r="M179" s="109"/>
      <c r="N179" s="109"/>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row>
    <row r="180" spans="2:37" s="177" customFormat="1" ht="18" customHeight="1" x14ac:dyDescent="0.2">
      <c r="B180" s="262"/>
      <c r="C180" s="262"/>
      <c r="D180" s="262"/>
      <c r="E180" s="262"/>
      <c r="F180" s="262"/>
      <c r="G180" s="262"/>
      <c r="H180" s="262"/>
      <c r="I180" s="262"/>
      <c r="J180" s="262"/>
      <c r="K180" s="262"/>
      <c r="L180" s="262"/>
      <c r="M180" s="109"/>
      <c r="N180" s="109"/>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row>
    <row r="181" spans="2:37" s="177" customFormat="1" ht="18" customHeight="1" x14ac:dyDescent="0.2">
      <c r="B181" s="262"/>
      <c r="C181" s="262"/>
      <c r="D181" s="262"/>
      <c r="E181" s="262"/>
      <c r="F181" s="262"/>
      <c r="G181" s="262"/>
      <c r="H181" s="262"/>
      <c r="I181" s="262"/>
      <c r="J181" s="262"/>
      <c r="K181" s="262"/>
      <c r="L181" s="262"/>
      <c r="M181" s="109"/>
      <c r="N181" s="109"/>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row>
    <row r="182" spans="2:37" s="177" customFormat="1" ht="18" customHeight="1" x14ac:dyDescent="0.2">
      <c r="B182" s="225"/>
      <c r="E182" s="225"/>
      <c r="M182" s="109"/>
      <c r="N182" s="109"/>
      <c r="O182" s="226"/>
      <c r="R182" s="225"/>
    </row>
    <row r="183" spans="2:37" s="177" customFormat="1" ht="18" customHeight="1" x14ac:dyDescent="0.2">
      <c r="B183" s="225"/>
      <c r="E183" s="225"/>
      <c r="M183" s="109"/>
      <c r="N183" s="109"/>
      <c r="O183" s="226"/>
      <c r="R183" s="225"/>
    </row>
    <row r="184" spans="2:37" s="177" customFormat="1" ht="18" customHeight="1" x14ac:dyDescent="0.2">
      <c r="B184" s="225"/>
      <c r="E184" s="225"/>
      <c r="M184" s="109"/>
      <c r="N184" s="109"/>
      <c r="O184" s="226"/>
      <c r="R184" s="225"/>
    </row>
    <row r="185" spans="2:37" s="177" customFormat="1" ht="18" customHeight="1" x14ac:dyDescent="0.2">
      <c r="B185" s="225"/>
      <c r="E185" s="225"/>
      <c r="M185" s="109"/>
      <c r="N185" s="109"/>
      <c r="O185" s="226"/>
      <c r="R185" s="225"/>
    </row>
    <row r="186" spans="2:37" s="177" customFormat="1" ht="18" customHeight="1" x14ac:dyDescent="0.2">
      <c r="B186" s="225"/>
      <c r="E186" s="225"/>
      <c r="M186" s="109"/>
      <c r="N186" s="109"/>
      <c r="O186" s="226"/>
      <c r="R186" s="225"/>
    </row>
    <row r="187" spans="2:37" s="177" customFormat="1" ht="18" customHeight="1" x14ac:dyDescent="0.2">
      <c r="B187" s="225"/>
      <c r="E187" s="225"/>
      <c r="M187" s="109"/>
      <c r="N187" s="109"/>
      <c r="O187" s="226"/>
      <c r="R187" s="225"/>
    </row>
    <row r="188" spans="2:37" s="177" customFormat="1" ht="18" customHeight="1" x14ac:dyDescent="0.2">
      <c r="B188" s="225"/>
      <c r="E188" s="225"/>
      <c r="M188" s="109"/>
      <c r="N188" s="109"/>
      <c r="O188" s="226"/>
      <c r="R188" s="225"/>
    </row>
    <row r="189" spans="2:37" s="177" customFormat="1" ht="18" customHeight="1" x14ac:dyDescent="0.2">
      <c r="B189" s="225"/>
      <c r="E189" s="225"/>
      <c r="M189" s="109"/>
      <c r="N189" s="109"/>
      <c r="O189" s="226"/>
      <c r="R189" s="225"/>
    </row>
    <row r="190" spans="2:37" s="177" customFormat="1" ht="18" customHeight="1" x14ac:dyDescent="0.2">
      <c r="B190" s="225"/>
      <c r="E190" s="225"/>
      <c r="M190" s="109"/>
      <c r="N190" s="109"/>
      <c r="O190" s="226"/>
      <c r="R190" s="225"/>
    </row>
    <row r="191" spans="2:37" s="177" customFormat="1" ht="18" customHeight="1" x14ac:dyDescent="0.2">
      <c r="B191" s="225"/>
      <c r="E191" s="225"/>
      <c r="M191" s="109"/>
      <c r="N191" s="109"/>
      <c r="O191" s="226"/>
      <c r="R191" s="225"/>
    </row>
    <row r="192" spans="2:37" s="177" customFormat="1" ht="18" customHeight="1" x14ac:dyDescent="0.2">
      <c r="B192" s="225"/>
      <c r="E192" s="225"/>
      <c r="M192" s="109"/>
      <c r="N192" s="109"/>
      <c r="O192" s="226"/>
      <c r="R192" s="225"/>
    </row>
    <row r="193" spans="2:18" s="177" customFormat="1" ht="18" customHeight="1" x14ac:dyDescent="0.2">
      <c r="B193" s="225"/>
      <c r="E193" s="225"/>
      <c r="M193" s="109"/>
      <c r="N193" s="109"/>
      <c r="O193" s="226"/>
      <c r="R193" s="225"/>
    </row>
    <row r="194" spans="2:18" s="177" customFormat="1" ht="18" customHeight="1" x14ac:dyDescent="0.2">
      <c r="B194" s="225"/>
      <c r="E194" s="225"/>
      <c r="M194" s="109"/>
      <c r="N194" s="109"/>
      <c r="O194" s="226"/>
      <c r="R194" s="225"/>
    </row>
    <row r="195" spans="2:18" s="177" customFormat="1" ht="18" customHeight="1" x14ac:dyDescent="0.2">
      <c r="B195" s="225"/>
      <c r="E195" s="225"/>
      <c r="M195" s="109"/>
      <c r="N195" s="109"/>
      <c r="O195" s="226"/>
      <c r="R195" s="225"/>
    </row>
    <row r="196" spans="2:18" s="177" customFormat="1" ht="18" customHeight="1" x14ac:dyDescent="0.2">
      <c r="B196" s="225"/>
      <c r="E196" s="225"/>
      <c r="M196" s="109"/>
      <c r="N196" s="109"/>
      <c r="O196" s="226"/>
      <c r="R196" s="225"/>
    </row>
    <row r="197" spans="2:18" s="177" customFormat="1" ht="18" customHeight="1" x14ac:dyDescent="0.2">
      <c r="B197" s="225"/>
      <c r="E197" s="225"/>
      <c r="M197" s="109"/>
      <c r="N197" s="109"/>
      <c r="O197" s="226"/>
      <c r="R197" s="225"/>
    </row>
    <row r="198" spans="2:18" s="177" customFormat="1" ht="18" customHeight="1" x14ac:dyDescent="0.2">
      <c r="B198" s="225"/>
      <c r="E198" s="225"/>
      <c r="M198" s="109"/>
      <c r="N198" s="109"/>
      <c r="O198" s="226"/>
      <c r="R198" s="225"/>
    </row>
    <row r="199" spans="2:18" s="177" customFormat="1" ht="18" customHeight="1" x14ac:dyDescent="0.2">
      <c r="B199" s="225"/>
      <c r="E199" s="225"/>
      <c r="M199" s="109"/>
      <c r="N199" s="109"/>
      <c r="O199" s="226"/>
      <c r="R199" s="225"/>
    </row>
    <row r="200" spans="2:18" s="177" customFormat="1" ht="18" customHeight="1" x14ac:dyDescent="0.2">
      <c r="B200" s="225"/>
      <c r="E200" s="225"/>
      <c r="M200" s="109"/>
      <c r="N200" s="109"/>
      <c r="O200" s="226"/>
      <c r="R200" s="225"/>
    </row>
    <row r="201" spans="2:18" s="177" customFormat="1" ht="18" customHeight="1" x14ac:dyDescent="0.2">
      <c r="B201" s="225"/>
      <c r="E201" s="225"/>
      <c r="M201" s="109"/>
      <c r="N201" s="109"/>
      <c r="O201" s="226"/>
      <c r="R201" s="225"/>
    </row>
    <row r="202" spans="2:18" s="177" customFormat="1" ht="18" customHeight="1" x14ac:dyDescent="0.2">
      <c r="B202" s="225"/>
      <c r="E202" s="225"/>
      <c r="M202" s="109"/>
      <c r="N202" s="109"/>
      <c r="O202" s="226"/>
      <c r="R202" s="225"/>
    </row>
    <row r="203" spans="2:18" s="177" customFormat="1" ht="18" customHeight="1" x14ac:dyDescent="0.2">
      <c r="B203" s="225"/>
      <c r="E203" s="225"/>
      <c r="M203" s="109"/>
      <c r="N203" s="109"/>
      <c r="O203" s="226"/>
      <c r="R203" s="225"/>
    </row>
    <row r="204" spans="2:18" s="177" customFormat="1" ht="18" customHeight="1" x14ac:dyDescent="0.2">
      <c r="B204" s="225"/>
      <c r="E204" s="225"/>
      <c r="M204" s="109"/>
      <c r="N204" s="109"/>
      <c r="O204" s="226"/>
      <c r="R204" s="225"/>
    </row>
    <row r="205" spans="2:18" s="177" customFormat="1" ht="18" customHeight="1" x14ac:dyDescent="0.2">
      <c r="B205" s="225"/>
      <c r="E205" s="225"/>
      <c r="M205" s="109"/>
      <c r="N205" s="109"/>
      <c r="O205" s="226"/>
      <c r="R205" s="225"/>
    </row>
    <row r="206" spans="2:18" s="177" customFormat="1" ht="18" customHeight="1" x14ac:dyDescent="0.2">
      <c r="B206" s="225"/>
      <c r="E206" s="225"/>
      <c r="M206" s="109"/>
      <c r="N206" s="109"/>
      <c r="O206" s="226"/>
      <c r="R206" s="225"/>
    </row>
    <row r="207" spans="2:18" s="177" customFormat="1" ht="18" customHeight="1" x14ac:dyDescent="0.2">
      <c r="B207" s="225"/>
      <c r="E207" s="225"/>
      <c r="M207" s="109"/>
      <c r="N207" s="109"/>
      <c r="O207" s="226"/>
      <c r="R207" s="225"/>
    </row>
    <row r="208" spans="2:18" s="177" customFormat="1" ht="18" customHeight="1" x14ac:dyDescent="0.2">
      <c r="B208" s="225"/>
      <c r="E208" s="225"/>
      <c r="M208" s="109"/>
      <c r="N208" s="109"/>
      <c r="O208" s="226"/>
      <c r="R208" s="225"/>
    </row>
    <row r="209" spans="2:18" s="177" customFormat="1" ht="18" customHeight="1" x14ac:dyDescent="0.2">
      <c r="B209" s="225"/>
      <c r="E209" s="225"/>
      <c r="M209" s="109"/>
      <c r="N209" s="109"/>
      <c r="O209" s="226"/>
      <c r="R209" s="225"/>
    </row>
    <row r="210" spans="2:18" s="177" customFormat="1" ht="18" customHeight="1" x14ac:dyDescent="0.2">
      <c r="B210" s="225"/>
      <c r="E210" s="225"/>
      <c r="M210" s="109"/>
      <c r="N210" s="109"/>
      <c r="O210" s="226"/>
      <c r="R210" s="225"/>
    </row>
    <row r="211" spans="2:18" s="177" customFormat="1" ht="18" customHeight="1" x14ac:dyDescent="0.2">
      <c r="B211" s="225"/>
      <c r="E211" s="225"/>
      <c r="M211" s="109"/>
      <c r="N211" s="109"/>
      <c r="O211" s="226"/>
      <c r="R211" s="225"/>
    </row>
    <row r="212" spans="2:18" s="177" customFormat="1" ht="18" customHeight="1" x14ac:dyDescent="0.2">
      <c r="B212" s="225"/>
      <c r="E212" s="225"/>
      <c r="M212" s="109"/>
      <c r="N212" s="109"/>
      <c r="O212" s="226"/>
      <c r="R212" s="225"/>
    </row>
    <row r="213" spans="2:18" s="177" customFormat="1" ht="18" customHeight="1" x14ac:dyDescent="0.2">
      <c r="B213" s="225"/>
      <c r="E213" s="225"/>
      <c r="M213" s="109"/>
      <c r="N213" s="109"/>
      <c r="O213" s="226"/>
      <c r="R213" s="225"/>
    </row>
    <row r="214" spans="2:18" s="177" customFormat="1" ht="18" customHeight="1" x14ac:dyDescent="0.2">
      <c r="B214" s="225"/>
      <c r="E214" s="225"/>
      <c r="M214" s="109"/>
      <c r="N214" s="109"/>
      <c r="O214" s="226"/>
      <c r="R214" s="225"/>
    </row>
    <row r="215" spans="2:18" s="177" customFormat="1" ht="18" customHeight="1" x14ac:dyDescent="0.2">
      <c r="B215" s="225"/>
      <c r="E215" s="225"/>
      <c r="M215" s="109"/>
      <c r="N215" s="109"/>
      <c r="O215" s="226"/>
      <c r="R215" s="225"/>
    </row>
    <row r="216" spans="2:18" s="177" customFormat="1" ht="18" customHeight="1" x14ac:dyDescent="0.2">
      <c r="B216" s="225"/>
      <c r="E216" s="225"/>
      <c r="M216" s="109"/>
      <c r="N216" s="109"/>
      <c r="O216" s="226"/>
      <c r="R216" s="225"/>
    </row>
    <row r="217" spans="2:18" s="177" customFormat="1" ht="18" customHeight="1" x14ac:dyDescent="0.2">
      <c r="B217" s="225"/>
      <c r="E217" s="225"/>
      <c r="M217" s="109"/>
      <c r="N217" s="109"/>
      <c r="O217" s="226"/>
      <c r="R217" s="225"/>
    </row>
    <row r="218" spans="2:18" s="177" customFormat="1" ht="18" customHeight="1" x14ac:dyDescent="0.2">
      <c r="B218" s="225"/>
      <c r="E218" s="225"/>
      <c r="M218" s="109"/>
      <c r="N218" s="109"/>
      <c r="O218" s="226"/>
      <c r="R218" s="225"/>
    </row>
    <row r="219" spans="2:18" s="177" customFormat="1" ht="18" customHeight="1" x14ac:dyDescent="0.2">
      <c r="B219" s="225"/>
      <c r="E219" s="225"/>
      <c r="M219" s="109"/>
      <c r="N219" s="109"/>
      <c r="O219" s="226"/>
      <c r="R219" s="225"/>
    </row>
    <row r="220" spans="2:18" s="177" customFormat="1" ht="18" customHeight="1" x14ac:dyDescent="0.2">
      <c r="B220" s="225"/>
      <c r="E220" s="225"/>
      <c r="M220" s="109"/>
      <c r="N220" s="109"/>
      <c r="O220" s="226"/>
      <c r="R220" s="225"/>
    </row>
    <row r="221" spans="2:18" s="177" customFormat="1" ht="18" customHeight="1" x14ac:dyDescent="0.2">
      <c r="B221" s="225"/>
      <c r="E221" s="225"/>
      <c r="M221" s="109"/>
      <c r="N221" s="109"/>
      <c r="O221" s="226"/>
      <c r="R221" s="225"/>
    </row>
    <row r="222" spans="2:18" s="177" customFormat="1" ht="18" customHeight="1" x14ac:dyDescent="0.2">
      <c r="B222" s="225"/>
      <c r="E222" s="225"/>
      <c r="M222" s="109"/>
      <c r="N222" s="109"/>
      <c r="O222" s="226"/>
      <c r="R222" s="225"/>
    </row>
    <row r="223" spans="2:18" s="177" customFormat="1" ht="18" customHeight="1" x14ac:dyDescent="0.2">
      <c r="B223" s="225"/>
      <c r="E223" s="225"/>
      <c r="M223" s="109"/>
      <c r="N223" s="109"/>
      <c r="O223" s="226"/>
      <c r="R223" s="225"/>
    </row>
    <row r="224" spans="2:18" s="177" customFormat="1" ht="18" customHeight="1" x14ac:dyDescent="0.2">
      <c r="B224" s="225"/>
      <c r="E224" s="225"/>
      <c r="M224" s="109"/>
      <c r="N224" s="109"/>
      <c r="O224" s="226"/>
      <c r="R224" s="225"/>
    </row>
    <row r="225" spans="2:18" s="177" customFormat="1" ht="18" customHeight="1" x14ac:dyDescent="0.2">
      <c r="B225" s="225"/>
      <c r="E225" s="225"/>
      <c r="M225" s="109"/>
      <c r="N225" s="109"/>
      <c r="O225" s="226"/>
      <c r="R225" s="225"/>
    </row>
    <row r="226" spans="2:18" s="177" customFormat="1" ht="18" customHeight="1" x14ac:dyDescent="0.2">
      <c r="B226" s="225"/>
      <c r="E226" s="225"/>
      <c r="M226" s="109"/>
      <c r="N226" s="109"/>
      <c r="O226" s="226"/>
      <c r="R226" s="225"/>
    </row>
    <row r="227" spans="2:18" s="177" customFormat="1" ht="18" customHeight="1" x14ac:dyDescent="0.2">
      <c r="B227" s="225"/>
      <c r="E227" s="225"/>
      <c r="M227" s="109"/>
      <c r="N227" s="109"/>
      <c r="O227" s="226"/>
      <c r="R227" s="225"/>
    </row>
    <row r="228" spans="2:18" s="177" customFormat="1" ht="18" customHeight="1" x14ac:dyDescent="0.2">
      <c r="B228" s="225"/>
      <c r="E228" s="225"/>
      <c r="M228" s="109"/>
      <c r="N228" s="109"/>
      <c r="O228" s="226"/>
      <c r="R228" s="225"/>
    </row>
    <row r="229" spans="2:18" s="177" customFormat="1" ht="18" customHeight="1" x14ac:dyDescent="0.2">
      <c r="B229" s="225"/>
      <c r="E229" s="225"/>
      <c r="M229" s="109"/>
      <c r="N229" s="109"/>
      <c r="O229" s="226"/>
      <c r="R229" s="225"/>
    </row>
    <row r="230" spans="2:18" s="177" customFormat="1" ht="18" customHeight="1" x14ac:dyDescent="0.2">
      <c r="B230" s="225"/>
      <c r="E230" s="225"/>
      <c r="M230" s="109"/>
      <c r="N230" s="109"/>
      <c r="O230" s="226"/>
      <c r="R230" s="225"/>
    </row>
    <row r="231" spans="2:18" s="177" customFormat="1" ht="18" customHeight="1" x14ac:dyDescent="0.2">
      <c r="B231" s="225"/>
      <c r="E231" s="225"/>
      <c r="M231" s="109"/>
      <c r="N231" s="109"/>
      <c r="O231" s="226"/>
      <c r="R231" s="225"/>
    </row>
    <row r="232" spans="2:18" s="177" customFormat="1" ht="18" customHeight="1" x14ac:dyDescent="0.2">
      <c r="B232" s="225"/>
      <c r="E232" s="225"/>
      <c r="M232" s="109"/>
      <c r="N232" s="109"/>
      <c r="O232" s="226"/>
      <c r="R232" s="225"/>
    </row>
    <row r="233" spans="2:18" s="177" customFormat="1" ht="18" customHeight="1" x14ac:dyDescent="0.2">
      <c r="B233" s="225"/>
      <c r="E233" s="225"/>
      <c r="M233" s="109"/>
      <c r="N233" s="109"/>
      <c r="O233" s="226"/>
      <c r="R233" s="225"/>
    </row>
    <row r="234" spans="2:18" s="177" customFormat="1" ht="18" customHeight="1" x14ac:dyDescent="0.2">
      <c r="B234" s="225"/>
      <c r="E234" s="225"/>
      <c r="M234" s="109"/>
      <c r="N234" s="109"/>
      <c r="O234" s="226"/>
      <c r="R234" s="225"/>
    </row>
    <row r="235" spans="2:18" s="177" customFormat="1" ht="18" customHeight="1" x14ac:dyDescent="0.2">
      <c r="B235" s="225"/>
      <c r="E235" s="225"/>
      <c r="M235" s="109"/>
      <c r="N235" s="109"/>
      <c r="O235" s="226"/>
      <c r="R235" s="225"/>
    </row>
    <row r="236" spans="2:18" s="177" customFormat="1" ht="18" customHeight="1" x14ac:dyDescent="0.2">
      <c r="B236" s="225"/>
      <c r="E236" s="225"/>
      <c r="M236" s="109"/>
      <c r="N236" s="109"/>
      <c r="O236" s="226"/>
      <c r="R236" s="225"/>
    </row>
    <row r="237" spans="2:18" s="177" customFormat="1" ht="18" customHeight="1" x14ac:dyDescent="0.2">
      <c r="B237" s="225"/>
      <c r="E237" s="225"/>
      <c r="M237" s="109"/>
      <c r="N237" s="109"/>
      <c r="O237" s="226"/>
      <c r="R237" s="225"/>
    </row>
    <row r="238" spans="2:18" s="177" customFormat="1" ht="18" customHeight="1" x14ac:dyDescent="0.2">
      <c r="B238" s="225"/>
      <c r="E238" s="225"/>
      <c r="M238" s="109"/>
      <c r="N238" s="109"/>
      <c r="O238" s="226"/>
      <c r="R238" s="225"/>
    </row>
    <row r="239" spans="2:18" s="177" customFormat="1" ht="18" customHeight="1" x14ac:dyDescent="0.2">
      <c r="B239" s="225"/>
      <c r="E239" s="225"/>
      <c r="M239" s="109"/>
      <c r="N239" s="109"/>
      <c r="O239" s="226"/>
      <c r="R239" s="225"/>
    </row>
    <row r="240" spans="2:18" s="177" customFormat="1" ht="18" customHeight="1" x14ac:dyDescent="0.2">
      <c r="B240" s="225"/>
      <c r="E240" s="225"/>
      <c r="M240" s="109"/>
      <c r="N240" s="109"/>
      <c r="O240" s="226"/>
      <c r="R240" s="225"/>
    </row>
    <row r="241" spans="2:18" s="177" customFormat="1" ht="18" customHeight="1" x14ac:dyDescent="0.2">
      <c r="B241" s="225"/>
      <c r="E241" s="225"/>
      <c r="M241" s="109"/>
      <c r="N241" s="109"/>
      <c r="O241" s="226"/>
      <c r="R241" s="225"/>
    </row>
    <row r="242" spans="2:18" s="177" customFormat="1" ht="18" customHeight="1" x14ac:dyDescent="0.2">
      <c r="B242" s="225"/>
      <c r="E242" s="225"/>
      <c r="M242" s="109"/>
      <c r="N242" s="109"/>
      <c r="O242" s="226"/>
      <c r="R242" s="225"/>
    </row>
    <row r="243" spans="2:18" s="177" customFormat="1" ht="18" customHeight="1" x14ac:dyDescent="0.2">
      <c r="B243" s="225"/>
      <c r="E243" s="225"/>
      <c r="M243" s="109"/>
      <c r="N243" s="109"/>
      <c r="O243" s="226"/>
      <c r="R243" s="225"/>
    </row>
    <row r="244" spans="2:18" s="177" customFormat="1" ht="18" customHeight="1" x14ac:dyDescent="0.2">
      <c r="B244" s="225"/>
      <c r="E244" s="225"/>
      <c r="M244" s="109"/>
      <c r="N244" s="109"/>
      <c r="O244" s="226"/>
      <c r="R244" s="225"/>
    </row>
    <row r="245" spans="2:18" s="177" customFormat="1" ht="18" customHeight="1" x14ac:dyDescent="0.2">
      <c r="B245" s="225"/>
      <c r="E245" s="225"/>
      <c r="M245" s="109"/>
      <c r="N245" s="109"/>
      <c r="O245" s="226"/>
      <c r="R245" s="225"/>
    </row>
    <row r="246" spans="2:18" s="177" customFormat="1" ht="18" customHeight="1" x14ac:dyDescent="0.2">
      <c r="B246" s="225"/>
      <c r="E246" s="225"/>
      <c r="M246" s="109"/>
      <c r="N246" s="109"/>
      <c r="O246" s="226"/>
      <c r="R246" s="225"/>
    </row>
    <row r="247" spans="2:18" s="177" customFormat="1" ht="18" customHeight="1" x14ac:dyDescent="0.2">
      <c r="B247" s="225"/>
      <c r="E247" s="225"/>
      <c r="M247" s="109"/>
      <c r="N247" s="109"/>
      <c r="O247" s="226"/>
      <c r="R247" s="225"/>
    </row>
    <row r="248" spans="2:18" s="177" customFormat="1" ht="18" customHeight="1" x14ac:dyDescent="0.2">
      <c r="B248" s="225"/>
      <c r="E248" s="225"/>
      <c r="M248" s="109"/>
      <c r="N248" s="109"/>
      <c r="O248" s="226"/>
      <c r="R248" s="225"/>
    </row>
    <row r="249" spans="2:18" s="177" customFormat="1" ht="18" customHeight="1" x14ac:dyDescent="0.2">
      <c r="B249" s="225"/>
      <c r="E249" s="225"/>
      <c r="M249" s="109"/>
      <c r="N249" s="109"/>
      <c r="O249" s="226"/>
      <c r="R249" s="225"/>
    </row>
    <row r="250" spans="2:18" s="177" customFormat="1" ht="18" customHeight="1" x14ac:dyDescent="0.2">
      <c r="B250" s="225"/>
      <c r="E250" s="225"/>
      <c r="M250" s="109"/>
      <c r="N250" s="109"/>
      <c r="O250" s="226"/>
      <c r="R250" s="225"/>
    </row>
    <row r="251" spans="2:18" s="177" customFormat="1" ht="18" customHeight="1" x14ac:dyDescent="0.2">
      <c r="B251" s="225"/>
      <c r="E251" s="225"/>
      <c r="M251" s="109"/>
      <c r="N251" s="109"/>
      <c r="O251" s="226"/>
      <c r="R251" s="225"/>
    </row>
    <row r="252" spans="2:18" s="177" customFormat="1" ht="18" customHeight="1" x14ac:dyDescent="0.2">
      <c r="B252" s="225"/>
      <c r="E252" s="225"/>
      <c r="M252" s="109"/>
      <c r="N252" s="109"/>
      <c r="O252" s="226"/>
      <c r="R252" s="225"/>
    </row>
    <row r="253" spans="2:18" s="177" customFormat="1" ht="18" customHeight="1" x14ac:dyDescent="0.2">
      <c r="B253" s="225"/>
      <c r="E253" s="225"/>
      <c r="M253" s="109"/>
      <c r="N253" s="109"/>
      <c r="O253" s="226"/>
      <c r="R253" s="225"/>
    </row>
    <row r="254" spans="2:18" s="177" customFormat="1" ht="18" customHeight="1" x14ac:dyDescent="0.2">
      <c r="B254" s="225"/>
      <c r="E254" s="225"/>
      <c r="M254" s="109"/>
      <c r="N254" s="109"/>
      <c r="O254" s="226"/>
      <c r="R254" s="225"/>
    </row>
    <row r="255" spans="2:18" s="177" customFormat="1" ht="18" customHeight="1" x14ac:dyDescent="0.2">
      <c r="B255" s="225"/>
      <c r="E255" s="225"/>
      <c r="M255" s="109"/>
      <c r="N255" s="109"/>
      <c r="O255" s="226"/>
      <c r="R255" s="225"/>
    </row>
    <row r="256" spans="2:18" s="177" customFormat="1" ht="18" customHeight="1" x14ac:dyDescent="0.2">
      <c r="B256" s="225"/>
      <c r="E256" s="225"/>
      <c r="M256" s="109"/>
      <c r="N256" s="109"/>
      <c r="O256" s="226"/>
      <c r="R256" s="225"/>
    </row>
    <row r="257" spans="2:18" s="177" customFormat="1" ht="18" customHeight="1" x14ac:dyDescent="0.2">
      <c r="B257" s="225"/>
      <c r="E257" s="225"/>
      <c r="M257" s="109"/>
      <c r="N257" s="109"/>
      <c r="O257" s="226"/>
      <c r="R257" s="225"/>
    </row>
    <row r="258" spans="2:18" s="177" customFormat="1" ht="18" customHeight="1" x14ac:dyDescent="0.2">
      <c r="B258" s="225"/>
      <c r="E258" s="225"/>
      <c r="M258" s="109"/>
      <c r="N258" s="109"/>
      <c r="O258" s="226"/>
      <c r="R258" s="225"/>
    </row>
    <row r="259" spans="2:18" s="177" customFormat="1" ht="18" customHeight="1" x14ac:dyDescent="0.2">
      <c r="B259" s="225"/>
      <c r="E259" s="225"/>
      <c r="M259" s="109"/>
      <c r="N259" s="109"/>
      <c r="O259" s="226"/>
      <c r="R259" s="225"/>
    </row>
    <row r="260" spans="2:18" s="177" customFormat="1" ht="18" customHeight="1" x14ac:dyDescent="0.2">
      <c r="B260" s="225"/>
      <c r="E260" s="225"/>
      <c r="M260" s="109"/>
      <c r="N260" s="109"/>
      <c r="O260" s="226"/>
      <c r="R260" s="225"/>
    </row>
    <row r="261" spans="2:18" s="177" customFormat="1" ht="18" customHeight="1" x14ac:dyDescent="0.2">
      <c r="B261" s="225"/>
      <c r="E261" s="225"/>
      <c r="M261" s="109"/>
      <c r="N261" s="109"/>
      <c r="O261" s="226"/>
      <c r="R261" s="225"/>
    </row>
    <row r="262" spans="2:18" s="177" customFormat="1" ht="18" customHeight="1" x14ac:dyDescent="0.2">
      <c r="B262" s="225"/>
      <c r="E262" s="225"/>
      <c r="M262" s="109"/>
      <c r="N262" s="109"/>
      <c r="O262" s="226"/>
      <c r="R262" s="225"/>
    </row>
    <row r="263" spans="2:18" s="177" customFormat="1" ht="18" customHeight="1" x14ac:dyDescent="0.2">
      <c r="B263" s="225"/>
      <c r="E263" s="225"/>
      <c r="M263" s="109"/>
      <c r="N263" s="109"/>
      <c r="O263" s="226"/>
      <c r="R263" s="225"/>
    </row>
    <row r="264" spans="2:18" s="177" customFormat="1" ht="18" customHeight="1" x14ac:dyDescent="0.2">
      <c r="B264" s="225"/>
      <c r="E264" s="225"/>
      <c r="M264" s="109"/>
      <c r="N264" s="109"/>
      <c r="O264" s="226"/>
      <c r="R264" s="225"/>
    </row>
    <row r="265" spans="2:18" s="177" customFormat="1" ht="18" customHeight="1" x14ac:dyDescent="0.2">
      <c r="B265" s="225"/>
      <c r="E265" s="225"/>
      <c r="M265" s="109"/>
      <c r="N265" s="109"/>
      <c r="O265" s="226"/>
      <c r="R265" s="225"/>
    </row>
    <row r="266" spans="2:18" s="177" customFormat="1" ht="18" customHeight="1" x14ac:dyDescent="0.2">
      <c r="B266" s="225"/>
      <c r="E266" s="225"/>
      <c r="M266" s="109"/>
      <c r="N266" s="109"/>
      <c r="O266" s="226"/>
      <c r="R266" s="225"/>
    </row>
    <row r="267" spans="2:18" s="177" customFormat="1" ht="18" customHeight="1" x14ac:dyDescent="0.2">
      <c r="B267" s="225"/>
      <c r="E267" s="225"/>
      <c r="M267" s="109"/>
      <c r="N267" s="109"/>
      <c r="O267" s="226"/>
      <c r="R267" s="225"/>
    </row>
    <row r="268" spans="2:18" s="177" customFormat="1" ht="18" customHeight="1" x14ac:dyDescent="0.2">
      <c r="B268" s="225"/>
      <c r="E268" s="225"/>
      <c r="M268" s="109"/>
      <c r="N268" s="109"/>
      <c r="O268" s="226"/>
      <c r="R268" s="225"/>
    </row>
    <row r="269" spans="2:18" s="177" customFormat="1" ht="18" customHeight="1" x14ac:dyDescent="0.2">
      <c r="B269" s="225"/>
      <c r="E269" s="225"/>
      <c r="M269" s="109"/>
      <c r="N269" s="109"/>
      <c r="O269" s="226"/>
      <c r="R269" s="225"/>
    </row>
    <row r="270" spans="2:18" s="177" customFormat="1" ht="18" customHeight="1" x14ac:dyDescent="0.2">
      <c r="B270" s="225"/>
      <c r="E270" s="225"/>
      <c r="M270" s="109"/>
      <c r="N270" s="109"/>
      <c r="O270" s="226"/>
      <c r="R270" s="225"/>
    </row>
    <row r="271" spans="2:18" s="177" customFormat="1" ht="18" customHeight="1" x14ac:dyDescent="0.2">
      <c r="B271" s="225"/>
      <c r="E271" s="225"/>
      <c r="M271" s="109"/>
      <c r="N271" s="109"/>
      <c r="O271" s="226"/>
      <c r="R271" s="225"/>
    </row>
    <row r="272" spans="2:18" s="177" customFormat="1" ht="18" customHeight="1" x14ac:dyDescent="0.2">
      <c r="B272" s="225"/>
      <c r="E272" s="225"/>
      <c r="M272" s="109"/>
      <c r="N272" s="109"/>
      <c r="O272" s="226"/>
      <c r="R272" s="225"/>
    </row>
    <row r="273" spans="2:18" s="177" customFormat="1" ht="18" customHeight="1" x14ac:dyDescent="0.2">
      <c r="B273" s="225"/>
      <c r="E273" s="225"/>
      <c r="M273" s="109"/>
      <c r="N273" s="109"/>
      <c r="O273" s="226"/>
      <c r="R273" s="225"/>
    </row>
    <row r="274" spans="2:18" s="177" customFormat="1" ht="18" customHeight="1" x14ac:dyDescent="0.2">
      <c r="B274" s="225"/>
      <c r="E274" s="225"/>
      <c r="M274" s="109"/>
      <c r="N274" s="109"/>
      <c r="O274" s="226"/>
      <c r="R274" s="225"/>
    </row>
    <row r="275" spans="2:18" s="177" customFormat="1" ht="18" customHeight="1" x14ac:dyDescent="0.2">
      <c r="B275" s="225"/>
      <c r="E275" s="225"/>
      <c r="M275" s="109"/>
      <c r="N275" s="109"/>
      <c r="O275" s="226"/>
      <c r="R275" s="225"/>
    </row>
    <row r="276" spans="2:18" s="177" customFormat="1" ht="18" customHeight="1" x14ac:dyDescent="0.2">
      <c r="B276" s="225"/>
      <c r="E276" s="225"/>
      <c r="M276" s="109"/>
      <c r="N276" s="109"/>
      <c r="O276" s="226"/>
      <c r="R276" s="225"/>
    </row>
    <row r="277" spans="2:18" s="177" customFormat="1" ht="18" customHeight="1" x14ac:dyDescent="0.2">
      <c r="B277" s="225"/>
      <c r="E277" s="225"/>
      <c r="M277" s="109"/>
      <c r="N277" s="109"/>
      <c r="O277" s="226"/>
      <c r="R277" s="225"/>
    </row>
    <row r="278" spans="2:18" s="177" customFormat="1" ht="18" customHeight="1" x14ac:dyDescent="0.2">
      <c r="B278" s="225"/>
      <c r="E278" s="225"/>
      <c r="M278" s="109"/>
      <c r="N278" s="109"/>
      <c r="O278" s="226"/>
      <c r="R278" s="225"/>
    </row>
    <row r="279" spans="2:18" s="177" customFormat="1" ht="18" customHeight="1" x14ac:dyDescent="0.2">
      <c r="B279" s="225"/>
      <c r="E279" s="225"/>
      <c r="M279" s="109"/>
      <c r="N279" s="109"/>
      <c r="O279" s="226"/>
      <c r="R279" s="225"/>
    </row>
    <row r="280" spans="2:18" s="177" customFormat="1" ht="18" customHeight="1" x14ac:dyDescent="0.2">
      <c r="B280" s="225"/>
      <c r="E280" s="225"/>
      <c r="M280" s="109"/>
      <c r="N280" s="109"/>
      <c r="O280" s="226"/>
      <c r="R280" s="225"/>
    </row>
    <row r="281" spans="2:18" s="177" customFormat="1" ht="18" customHeight="1" x14ac:dyDescent="0.2">
      <c r="B281" s="225"/>
      <c r="E281" s="225"/>
      <c r="M281" s="109"/>
      <c r="N281" s="109"/>
      <c r="O281" s="226"/>
      <c r="R281" s="225"/>
    </row>
    <row r="282" spans="2:18" s="177" customFormat="1" ht="18" customHeight="1" x14ac:dyDescent="0.2">
      <c r="B282" s="225"/>
      <c r="E282" s="225"/>
      <c r="M282" s="109"/>
      <c r="N282" s="109"/>
      <c r="O282" s="226"/>
      <c r="R282" s="225"/>
    </row>
    <row r="283" spans="2:18" s="177" customFormat="1" ht="18" customHeight="1" x14ac:dyDescent="0.2">
      <c r="B283" s="225"/>
      <c r="E283" s="225"/>
      <c r="M283" s="109"/>
      <c r="N283" s="109"/>
      <c r="O283" s="226"/>
      <c r="R283" s="225"/>
    </row>
    <row r="284" spans="2:18" s="177" customFormat="1" ht="18" customHeight="1" x14ac:dyDescent="0.2">
      <c r="B284" s="225"/>
      <c r="E284" s="225"/>
      <c r="M284" s="109"/>
      <c r="N284" s="109"/>
      <c r="O284" s="226"/>
      <c r="R284" s="225"/>
    </row>
    <row r="285" spans="2:18" s="177" customFormat="1" ht="18" customHeight="1" x14ac:dyDescent="0.2">
      <c r="B285" s="225"/>
      <c r="E285" s="225"/>
      <c r="M285" s="109"/>
      <c r="N285" s="109"/>
      <c r="O285" s="226"/>
      <c r="R285" s="225"/>
    </row>
    <row r="286" spans="2:18" s="177" customFormat="1" ht="18" customHeight="1" x14ac:dyDescent="0.2">
      <c r="B286" s="225"/>
      <c r="E286" s="225"/>
      <c r="M286" s="109"/>
      <c r="N286" s="109"/>
      <c r="O286" s="226"/>
      <c r="R286" s="225"/>
    </row>
    <row r="287" spans="2:18" s="177" customFormat="1" ht="18" customHeight="1" x14ac:dyDescent="0.2">
      <c r="B287" s="225"/>
      <c r="E287" s="225"/>
      <c r="M287" s="109"/>
      <c r="N287" s="109"/>
      <c r="O287" s="226"/>
      <c r="R287" s="225"/>
    </row>
    <row r="288" spans="2:18" s="177" customFormat="1" ht="18" customHeight="1" x14ac:dyDescent="0.2">
      <c r="B288" s="225"/>
      <c r="E288" s="225"/>
      <c r="M288" s="109"/>
      <c r="N288" s="109"/>
      <c r="O288" s="226"/>
      <c r="R288" s="225"/>
    </row>
    <row r="289" spans="2:18" s="177" customFormat="1" ht="18" customHeight="1" x14ac:dyDescent="0.2">
      <c r="B289" s="225"/>
      <c r="E289" s="225"/>
      <c r="M289" s="109"/>
      <c r="N289" s="109"/>
      <c r="O289" s="226"/>
      <c r="R289" s="225"/>
    </row>
    <row r="290" spans="2:18" s="177" customFormat="1" ht="18" customHeight="1" x14ac:dyDescent="0.2">
      <c r="B290" s="225"/>
      <c r="E290" s="225"/>
      <c r="M290" s="109"/>
      <c r="N290" s="109"/>
      <c r="O290" s="226"/>
      <c r="R290" s="225"/>
    </row>
    <row r="291" spans="2:18" s="177" customFormat="1" ht="18" customHeight="1" x14ac:dyDescent="0.2">
      <c r="B291" s="225"/>
      <c r="E291" s="225"/>
      <c r="M291" s="109"/>
      <c r="N291" s="109"/>
      <c r="O291" s="226"/>
      <c r="R291" s="225"/>
    </row>
    <row r="292" spans="2:18" s="177" customFormat="1" ht="18" customHeight="1" x14ac:dyDescent="0.2">
      <c r="B292" s="225"/>
      <c r="E292" s="225"/>
      <c r="M292" s="109"/>
      <c r="N292" s="109"/>
      <c r="O292" s="226"/>
      <c r="R292" s="225"/>
    </row>
    <row r="293" spans="2:18" s="177" customFormat="1" ht="18" customHeight="1" x14ac:dyDescent="0.2">
      <c r="B293" s="225"/>
      <c r="E293" s="225"/>
      <c r="M293" s="109"/>
      <c r="N293" s="109"/>
      <c r="O293" s="226"/>
      <c r="R293" s="225"/>
    </row>
    <row r="294" spans="2:18" s="177" customFormat="1" ht="18" customHeight="1" x14ac:dyDescent="0.2">
      <c r="B294" s="225"/>
      <c r="E294" s="225"/>
      <c r="M294" s="109"/>
      <c r="N294" s="109"/>
      <c r="O294" s="226"/>
      <c r="R294" s="225"/>
    </row>
    <row r="295" spans="2:18" s="177" customFormat="1" ht="18" customHeight="1" x14ac:dyDescent="0.2">
      <c r="B295" s="225"/>
      <c r="E295" s="225"/>
      <c r="M295" s="109"/>
      <c r="N295" s="109"/>
      <c r="O295" s="226"/>
      <c r="R295" s="225"/>
    </row>
    <row r="296" spans="2:18" s="177" customFormat="1" ht="18" customHeight="1" x14ac:dyDescent="0.2">
      <c r="B296" s="225"/>
      <c r="E296" s="225"/>
      <c r="M296" s="109"/>
      <c r="N296" s="109"/>
      <c r="O296" s="226"/>
      <c r="R296" s="225"/>
    </row>
    <row r="297" spans="2:18" s="177" customFormat="1" ht="18" customHeight="1" x14ac:dyDescent="0.2">
      <c r="B297" s="225"/>
      <c r="E297" s="225"/>
      <c r="M297" s="109"/>
      <c r="N297" s="109"/>
      <c r="O297" s="226"/>
      <c r="R297" s="225"/>
    </row>
    <row r="298" spans="2:18" s="177" customFormat="1" ht="18" customHeight="1" x14ac:dyDescent="0.2">
      <c r="B298" s="225"/>
      <c r="E298" s="225"/>
      <c r="M298" s="109"/>
      <c r="N298" s="109"/>
      <c r="O298" s="226"/>
      <c r="R298" s="225"/>
    </row>
    <row r="299" spans="2:18" s="177" customFormat="1" ht="18" customHeight="1" x14ac:dyDescent="0.2">
      <c r="B299" s="225"/>
      <c r="E299" s="225"/>
      <c r="M299" s="109"/>
      <c r="N299" s="109"/>
      <c r="O299" s="226"/>
      <c r="R299" s="225"/>
    </row>
    <row r="300" spans="2:18" s="177" customFormat="1" ht="18" customHeight="1" x14ac:dyDescent="0.2">
      <c r="B300" s="225"/>
      <c r="E300" s="225"/>
      <c r="M300" s="109"/>
      <c r="N300" s="109"/>
      <c r="O300" s="226"/>
      <c r="R300" s="225"/>
    </row>
    <row r="301" spans="2:18" s="177" customFormat="1" ht="18" customHeight="1" x14ac:dyDescent="0.2">
      <c r="B301" s="225"/>
      <c r="E301" s="225"/>
      <c r="M301" s="109"/>
      <c r="N301" s="109"/>
      <c r="O301" s="226"/>
      <c r="R301" s="225"/>
    </row>
    <row r="302" spans="2:18" s="177" customFormat="1" ht="18" customHeight="1" x14ac:dyDescent="0.2">
      <c r="B302" s="225"/>
      <c r="E302" s="225"/>
      <c r="M302" s="109"/>
      <c r="N302" s="109"/>
      <c r="O302" s="226"/>
      <c r="R302" s="225"/>
    </row>
    <row r="303" spans="2:18" s="177" customFormat="1" ht="18" customHeight="1" x14ac:dyDescent="0.2">
      <c r="B303" s="225"/>
      <c r="E303" s="225"/>
      <c r="M303" s="109"/>
      <c r="N303" s="109"/>
      <c r="O303" s="226"/>
      <c r="R303" s="225"/>
    </row>
    <row r="304" spans="2:18" s="177" customFormat="1" ht="18" customHeight="1" x14ac:dyDescent="0.2">
      <c r="B304" s="225"/>
      <c r="E304" s="225"/>
      <c r="M304" s="109"/>
      <c r="N304" s="109"/>
      <c r="O304" s="226"/>
      <c r="R304" s="225"/>
    </row>
    <row r="305" spans="2:18" s="177" customFormat="1" ht="18" customHeight="1" x14ac:dyDescent="0.2">
      <c r="B305" s="225"/>
      <c r="E305" s="225"/>
      <c r="M305" s="109"/>
      <c r="N305" s="109"/>
      <c r="O305" s="226"/>
      <c r="R305" s="225"/>
    </row>
    <row r="306" spans="2:18" s="177" customFormat="1" ht="18" customHeight="1" x14ac:dyDescent="0.2">
      <c r="B306" s="225"/>
      <c r="E306" s="225"/>
      <c r="M306" s="109"/>
      <c r="N306" s="109"/>
      <c r="O306" s="226"/>
      <c r="R306" s="225"/>
    </row>
    <row r="307" spans="2:18" s="177" customFormat="1" ht="18" customHeight="1" x14ac:dyDescent="0.2">
      <c r="B307" s="225"/>
      <c r="E307" s="225"/>
      <c r="M307" s="109"/>
      <c r="N307" s="109"/>
      <c r="O307" s="226"/>
      <c r="R307" s="225"/>
    </row>
    <row r="308" spans="2:18" s="177" customFormat="1" ht="18" customHeight="1" x14ac:dyDescent="0.2">
      <c r="B308" s="225"/>
      <c r="E308" s="225"/>
      <c r="M308" s="109"/>
      <c r="N308" s="109"/>
      <c r="O308" s="226"/>
      <c r="R308" s="225"/>
    </row>
    <row r="309" spans="2:18" s="177" customFormat="1" ht="18" customHeight="1" x14ac:dyDescent="0.2">
      <c r="B309" s="225"/>
      <c r="E309" s="225"/>
      <c r="M309" s="109"/>
      <c r="N309" s="109"/>
      <c r="O309" s="226"/>
      <c r="R309" s="225"/>
    </row>
    <row r="310" spans="2:18" s="177" customFormat="1" ht="18" customHeight="1" x14ac:dyDescent="0.2">
      <c r="B310" s="225"/>
      <c r="E310" s="225"/>
      <c r="M310" s="109"/>
      <c r="N310" s="109"/>
      <c r="O310" s="226"/>
      <c r="R310" s="225"/>
    </row>
    <row r="311" spans="2:18" s="177" customFormat="1" ht="18" customHeight="1" x14ac:dyDescent="0.2">
      <c r="B311" s="225"/>
      <c r="E311" s="225"/>
      <c r="M311" s="109"/>
      <c r="N311" s="109"/>
      <c r="O311" s="226"/>
      <c r="R311" s="225"/>
    </row>
    <row r="312" spans="2:18" s="177" customFormat="1" ht="18" customHeight="1" x14ac:dyDescent="0.2">
      <c r="B312" s="225"/>
      <c r="E312" s="225"/>
      <c r="M312" s="109"/>
      <c r="N312" s="109"/>
      <c r="O312" s="226"/>
      <c r="R312" s="225"/>
    </row>
    <row r="313" spans="2:18" s="177" customFormat="1" ht="18" customHeight="1" x14ac:dyDescent="0.2">
      <c r="B313" s="225"/>
      <c r="E313" s="225"/>
      <c r="M313" s="109"/>
      <c r="N313" s="109"/>
      <c r="O313" s="226"/>
      <c r="R313" s="225"/>
    </row>
    <row r="314" spans="2:18" s="177" customFormat="1" ht="18" customHeight="1" x14ac:dyDescent="0.2">
      <c r="B314" s="225"/>
      <c r="E314" s="225"/>
      <c r="M314" s="109"/>
      <c r="N314" s="109"/>
      <c r="O314" s="226"/>
      <c r="R314" s="225"/>
    </row>
    <row r="315" spans="2:18" s="177" customFormat="1" ht="18" customHeight="1" x14ac:dyDescent="0.2">
      <c r="B315" s="225"/>
      <c r="E315" s="225"/>
      <c r="M315" s="109"/>
      <c r="N315" s="109"/>
      <c r="O315" s="226"/>
      <c r="R315" s="225"/>
    </row>
    <row r="316" spans="2:18" s="177" customFormat="1" ht="18" customHeight="1" x14ac:dyDescent="0.2">
      <c r="B316" s="225"/>
      <c r="E316" s="225"/>
      <c r="M316" s="109"/>
      <c r="N316" s="109"/>
      <c r="O316" s="226"/>
      <c r="R316" s="225"/>
    </row>
    <row r="317" spans="2:18" s="177" customFormat="1" ht="18" customHeight="1" x14ac:dyDescent="0.2">
      <c r="B317" s="225"/>
      <c r="E317" s="225"/>
      <c r="M317" s="109"/>
      <c r="N317" s="109"/>
      <c r="O317" s="226"/>
      <c r="R317" s="225"/>
    </row>
    <row r="318" spans="2:18" s="177" customFormat="1" ht="18" customHeight="1" x14ac:dyDescent="0.2">
      <c r="B318" s="225"/>
      <c r="E318" s="225"/>
      <c r="M318" s="109"/>
      <c r="N318" s="109"/>
      <c r="O318" s="226"/>
      <c r="R318" s="225"/>
    </row>
    <row r="319" spans="2:18" s="177" customFormat="1" ht="18" customHeight="1" x14ac:dyDescent="0.2">
      <c r="B319" s="225"/>
      <c r="E319" s="225"/>
      <c r="M319" s="109"/>
      <c r="N319" s="109"/>
      <c r="O319" s="226"/>
      <c r="R319" s="225"/>
    </row>
    <row r="320" spans="2:18" s="177" customFormat="1" ht="18" customHeight="1" x14ac:dyDescent="0.2">
      <c r="B320" s="225"/>
      <c r="E320" s="225"/>
      <c r="M320" s="109"/>
      <c r="N320" s="109"/>
      <c r="O320" s="226"/>
      <c r="R320" s="225"/>
    </row>
    <row r="321" spans="2:18" s="177" customFormat="1" ht="18" customHeight="1" x14ac:dyDescent="0.2">
      <c r="B321" s="225"/>
      <c r="E321" s="225"/>
      <c r="M321" s="109"/>
      <c r="N321" s="109"/>
      <c r="O321" s="226"/>
      <c r="R321" s="225"/>
    </row>
    <row r="322" spans="2:18" s="177" customFormat="1" ht="18" customHeight="1" x14ac:dyDescent="0.2">
      <c r="B322" s="225"/>
      <c r="E322" s="225"/>
      <c r="M322" s="109"/>
      <c r="N322" s="109"/>
      <c r="O322" s="226"/>
      <c r="R322" s="225"/>
    </row>
    <row r="323" spans="2:18" s="177" customFormat="1" ht="18" customHeight="1" x14ac:dyDescent="0.2">
      <c r="B323" s="225"/>
      <c r="E323" s="225"/>
      <c r="M323" s="109"/>
      <c r="N323" s="109"/>
      <c r="O323" s="226"/>
      <c r="R323" s="225"/>
    </row>
    <row r="324" spans="2:18" s="177" customFormat="1" ht="18" customHeight="1" x14ac:dyDescent="0.2">
      <c r="B324" s="225"/>
      <c r="E324" s="225"/>
      <c r="M324" s="109"/>
      <c r="N324" s="109"/>
      <c r="O324" s="226"/>
      <c r="R324" s="225"/>
    </row>
    <row r="325" spans="2:18" s="177" customFormat="1" ht="18" customHeight="1" x14ac:dyDescent="0.2">
      <c r="B325" s="225"/>
      <c r="E325" s="225"/>
      <c r="M325" s="109"/>
      <c r="N325" s="109"/>
      <c r="O325" s="226"/>
      <c r="R325" s="225"/>
    </row>
    <row r="326" spans="2:18" s="177" customFormat="1" ht="18" customHeight="1" x14ac:dyDescent="0.2">
      <c r="B326" s="225"/>
      <c r="E326" s="225"/>
      <c r="M326" s="109"/>
      <c r="N326" s="109"/>
      <c r="O326" s="226"/>
      <c r="R326" s="225"/>
    </row>
    <row r="327" spans="2:18" s="177" customFormat="1" ht="18" customHeight="1" x14ac:dyDescent="0.2">
      <c r="B327" s="225"/>
      <c r="E327" s="225"/>
      <c r="M327" s="109"/>
      <c r="N327" s="109"/>
      <c r="O327" s="226"/>
      <c r="R327" s="225"/>
    </row>
    <row r="328" spans="2:18" s="177" customFormat="1" ht="18" customHeight="1" x14ac:dyDescent="0.2">
      <c r="B328" s="225"/>
      <c r="E328" s="225"/>
      <c r="M328" s="109"/>
      <c r="N328" s="109"/>
      <c r="O328" s="226"/>
      <c r="R328" s="225"/>
    </row>
    <row r="329" spans="2:18" s="177" customFormat="1" ht="18" customHeight="1" x14ac:dyDescent="0.2">
      <c r="B329" s="225"/>
      <c r="E329" s="225"/>
      <c r="M329" s="109"/>
      <c r="N329" s="109"/>
      <c r="O329" s="226"/>
      <c r="R329" s="225"/>
    </row>
    <row r="330" spans="2:18" s="177" customFormat="1" ht="18" customHeight="1" x14ac:dyDescent="0.2">
      <c r="B330" s="225"/>
      <c r="E330" s="225"/>
      <c r="M330" s="109"/>
      <c r="N330" s="109"/>
      <c r="O330" s="226"/>
      <c r="R330" s="225"/>
    </row>
    <row r="331" spans="2:18" s="177" customFormat="1" ht="18" customHeight="1" x14ac:dyDescent="0.2">
      <c r="B331" s="225"/>
      <c r="E331" s="225"/>
      <c r="M331" s="109"/>
      <c r="N331" s="109"/>
      <c r="O331" s="226"/>
      <c r="R331" s="225"/>
    </row>
    <row r="332" spans="2:18" s="177" customFormat="1" ht="18" customHeight="1" x14ac:dyDescent="0.2">
      <c r="B332" s="225"/>
      <c r="E332" s="225"/>
      <c r="M332" s="109"/>
      <c r="N332" s="109"/>
      <c r="O332" s="226"/>
      <c r="R332" s="225"/>
    </row>
    <row r="333" spans="2:18" s="177" customFormat="1" ht="18" customHeight="1" x14ac:dyDescent="0.2">
      <c r="B333" s="225"/>
      <c r="E333" s="225"/>
      <c r="M333" s="109"/>
      <c r="N333" s="109"/>
      <c r="O333" s="226"/>
      <c r="R333" s="225"/>
    </row>
    <row r="334" spans="2:18" s="177" customFormat="1" ht="18" customHeight="1" x14ac:dyDescent="0.2">
      <c r="B334" s="225"/>
      <c r="E334" s="225"/>
      <c r="M334" s="109"/>
      <c r="N334" s="109"/>
      <c r="O334" s="226"/>
      <c r="R334" s="225"/>
    </row>
    <row r="335" spans="2:18" s="177" customFormat="1" ht="18" customHeight="1" x14ac:dyDescent="0.2">
      <c r="B335" s="225"/>
      <c r="E335" s="225"/>
      <c r="M335" s="109"/>
      <c r="N335" s="109"/>
      <c r="O335" s="226"/>
      <c r="R335" s="225"/>
    </row>
    <row r="336" spans="2:18" s="177" customFormat="1" ht="18" customHeight="1" x14ac:dyDescent="0.2">
      <c r="B336" s="225"/>
      <c r="E336" s="225"/>
      <c r="M336" s="109"/>
      <c r="N336" s="109"/>
      <c r="O336" s="226"/>
      <c r="R336" s="225"/>
    </row>
    <row r="337" spans="2:18" s="177" customFormat="1" ht="18" customHeight="1" x14ac:dyDescent="0.2">
      <c r="B337" s="225"/>
      <c r="E337" s="225"/>
      <c r="M337" s="109"/>
      <c r="N337" s="109"/>
      <c r="O337" s="226"/>
      <c r="R337" s="225"/>
    </row>
    <row r="338" spans="2:18" s="177" customFormat="1" ht="18" customHeight="1" x14ac:dyDescent="0.2">
      <c r="B338" s="225"/>
      <c r="E338" s="225"/>
      <c r="M338" s="109"/>
      <c r="N338" s="109"/>
      <c r="O338" s="226"/>
      <c r="R338" s="225"/>
    </row>
    <row r="339" spans="2:18" s="177" customFormat="1" ht="18" customHeight="1" x14ac:dyDescent="0.2">
      <c r="B339" s="225"/>
      <c r="E339" s="225"/>
      <c r="M339" s="109"/>
      <c r="N339" s="109"/>
      <c r="O339" s="226"/>
      <c r="R339" s="225"/>
    </row>
    <row r="340" spans="2:18" s="177" customFormat="1" ht="18" customHeight="1" x14ac:dyDescent="0.2">
      <c r="B340" s="225"/>
      <c r="E340" s="225"/>
      <c r="M340" s="109"/>
      <c r="N340" s="109"/>
      <c r="O340" s="226"/>
      <c r="R340" s="225"/>
    </row>
    <row r="341" spans="2:18" s="177" customFormat="1" ht="18" customHeight="1" x14ac:dyDescent="0.2">
      <c r="B341" s="225"/>
      <c r="E341" s="225"/>
      <c r="M341" s="109"/>
      <c r="N341" s="109"/>
      <c r="O341" s="226"/>
      <c r="R341" s="225"/>
    </row>
    <row r="342" spans="2:18" s="177" customFormat="1" ht="18" customHeight="1" x14ac:dyDescent="0.2">
      <c r="B342" s="225"/>
      <c r="E342" s="225"/>
      <c r="M342" s="109"/>
      <c r="N342" s="109"/>
      <c r="O342" s="226"/>
      <c r="R342" s="225"/>
    </row>
    <row r="343" spans="2:18" s="177" customFormat="1" ht="18" customHeight="1" x14ac:dyDescent="0.2">
      <c r="B343" s="225"/>
      <c r="E343" s="225"/>
      <c r="M343" s="109"/>
      <c r="N343" s="109"/>
      <c r="O343" s="226"/>
      <c r="R343" s="225"/>
    </row>
    <row r="344" spans="2:18" s="177" customFormat="1" ht="18" customHeight="1" x14ac:dyDescent="0.2">
      <c r="B344" s="225"/>
      <c r="E344" s="225"/>
      <c r="M344" s="109"/>
      <c r="N344" s="109"/>
      <c r="O344" s="226"/>
      <c r="R344" s="225"/>
    </row>
    <row r="345" spans="2:18" s="177" customFormat="1" ht="18" customHeight="1" x14ac:dyDescent="0.2">
      <c r="B345" s="225"/>
      <c r="E345" s="225"/>
      <c r="M345" s="109"/>
      <c r="N345" s="109"/>
      <c r="O345" s="226"/>
      <c r="R345" s="225"/>
    </row>
    <row r="346" spans="2:18" s="177" customFormat="1" ht="18" customHeight="1" x14ac:dyDescent="0.2">
      <c r="B346" s="225"/>
      <c r="E346" s="225"/>
      <c r="M346" s="109"/>
      <c r="N346" s="109"/>
      <c r="O346" s="226"/>
      <c r="R346" s="225"/>
    </row>
    <row r="347" spans="2:18" s="177" customFormat="1" ht="18" customHeight="1" x14ac:dyDescent="0.2">
      <c r="B347" s="225"/>
      <c r="E347" s="225"/>
      <c r="M347" s="109"/>
      <c r="N347" s="109"/>
      <c r="O347" s="226"/>
      <c r="R347" s="225"/>
    </row>
    <row r="348" spans="2:18" s="177" customFormat="1" ht="18" customHeight="1" x14ac:dyDescent="0.2">
      <c r="B348" s="225"/>
      <c r="E348" s="225"/>
      <c r="M348" s="109"/>
      <c r="N348" s="109"/>
      <c r="O348" s="226"/>
      <c r="R348" s="225"/>
    </row>
    <row r="349" spans="2:18" s="177" customFormat="1" ht="18" customHeight="1" x14ac:dyDescent="0.2">
      <c r="B349" s="225"/>
      <c r="E349" s="225"/>
      <c r="M349" s="109"/>
      <c r="N349" s="109"/>
      <c r="O349" s="226"/>
      <c r="R349" s="225"/>
    </row>
    <row r="350" spans="2:18" s="177" customFormat="1" ht="18" customHeight="1" x14ac:dyDescent="0.2">
      <c r="B350" s="225"/>
      <c r="E350" s="225"/>
      <c r="M350" s="109"/>
      <c r="N350" s="109"/>
      <c r="O350" s="226"/>
      <c r="R350" s="225"/>
    </row>
    <row r="351" spans="2:18" s="177" customFormat="1" ht="18" customHeight="1" x14ac:dyDescent="0.2">
      <c r="B351" s="225"/>
      <c r="E351" s="225"/>
      <c r="M351" s="109"/>
      <c r="N351" s="109"/>
      <c r="O351" s="226"/>
      <c r="R351" s="225"/>
    </row>
    <row r="352" spans="2:18" s="177" customFormat="1" ht="18" customHeight="1" x14ac:dyDescent="0.2">
      <c r="B352" s="225"/>
      <c r="E352" s="225"/>
      <c r="M352" s="109"/>
      <c r="N352" s="109"/>
      <c r="O352" s="226"/>
      <c r="R352" s="225"/>
    </row>
    <row r="353" spans="2:18" s="177" customFormat="1" ht="18" customHeight="1" x14ac:dyDescent="0.2">
      <c r="B353" s="225"/>
      <c r="E353" s="225"/>
      <c r="M353" s="109"/>
      <c r="N353" s="109"/>
      <c r="O353" s="226"/>
      <c r="R353" s="225"/>
    </row>
    <row r="354" spans="2:18" s="177" customFormat="1" ht="18" customHeight="1" x14ac:dyDescent="0.2">
      <c r="B354" s="225"/>
      <c r="E354" s="225"/>
      <c r="M354" s="109"/>
      <c r="N354" s="109"/>
      <c r="O354" s="226"/>
      <c r="R354" s="225"/>
    </row>
    <row r="355" spans="2:18" s="177" customFormat="1" ht="18" customHeight="1" x14ac:dyDescent="0.2">
      <c r="B355" s="225"/>
      <c r="E355" s="225"/>
      <c r="M355" s="109"/>
      <c r="N355" s="109"/>
      <c r="O355" s="226"/>
      <c r="R355" s="225"/>
    </row>
    <row r="356" spans="2:18" s="177" customFormat="1" ht="18" customHeight="1" x14ac:dyDescent="0.2">
      <c r="B356" s="225"/>
      <c r="E356" s="225"/>
      <c r="M356" s="109"/>
      <c r="N356" s="109"/>
      <c r="O356" s="226"/>
      <c r="R356" s="225"/>
    </row>
    <row r="357" spans="2:18" s="177" customFormat="1" ht="18" customHeight="1" x14ac:dyDescent="0.2">
      <c r="B357" s="225"/>
      <c r="E357" s="225"/>
      <c r="M357" s="109"/>
      <c r="N357" s="109"/>
      <c r="O357" s="226"/>
      <c r="R357" s="225"/>
    </row>
    <row r="358" spans="2:18" s="177" customFormat="1" ht="18" customHeight="1" x14ac:dyDescent="0.2">
      <c r="B358" s="225"/>
      <c r="E358" s="225"/>
      <c r="M358" s="109"/>
      <c r="N358" s="109"/>
      <c r="O358" s="226"/>
      <c r="R358" s="225"/>
    </row>
    <row r="359" spans="2:18" s="177" customFormat="1" ht="18" customHeight="1" x14ac:dyDescent="0.2">
      <c r="B359" s="225"/>
      <c r="E359" s="225"/>
      <c r="M359" s="109"/>
      <c r="N359" s="109"/>
      <c r="O359" s="226"/>
      <c r="R359" s="225"/>
    </row>
    <row r="360" spans="2:18" s="177" customFormat="1" ht="18" customHeight="1" x14ac:dyDescent="0.2">
      <c r="B360" s="225"/>
      <c r="E360" s="225"/>
      <c r="M360" s="109"/>
      <c r="N360" s="109"/>
      <c r="O360" s="226"/>
      <c r="R360" s="225"/>
    </row>
    <row r="361" spans="2:18" s="177" customFormat="1" ht="18" customHeight="1" x14ac:dyDescent="0.2">
      <c r="B361" s="225"/>
      <c r="E361" s="225"/>
      <c r="M361" s="109"/>
      <c r="N361" s="109"/>
      <c r="O361" s="226"/>
      <c r="R361" s="225"/>
    </row>
    <row r="362" spans="2:18" s="177" customFormat="1" ht="18" customHeight="1" x14ac:dyDescent="0.2">
      <c r="B362" s="225"/>
      <c r="E362" s="225"/>
      <c r="M362" s="109"/>
      <c r="N362" s="109"/>
      <c r="O362" s="226"/>
      <c r="R362" s="225"/>
    </row>
    <row r="363" spans="2:18" s="177" customFormat="1" ht="18" customHeight="1" x14ac:dyDescent="0.2">
      <c r="B363" s="225"/>
      <c r="E363" s="225"/>
      <c r="M363" s="109"/>
      <c r="N363" s="109"/>
      <c r="O363" s="226"/>
      <c r="R363" s="225"/>
    </row>
    <row r="364" spans="2:18" s="177" customFormat="1" ht="18" customHeight="1" x14ac:dyDescent="0.2">
      <c r="B364" s="225"/>
      <c r="E364" s="225"/>
      <c r="M364" s="109"/>
      <c r="N364" s="109"/>
      <c r="O364" s="226"/>
      <c r="R364" s="225"/>
    </row>
    <row r="365" spans="2:18" s="177" customFormat="1" ht="18" customHeight="1" x14ac:dyDescent="0.2">
      <c r="B365" s="225"/>
      <c r="E365" s="225"/>
      <c r="M365" s="109"/>
      <c r="N365" s="109"/>
      <c r="O365" s="226"/>
      <c r="R365" s="225"/>
    </row>
    <row r="366" spans="2:18" s="177" customFormat="1" ht="18" customHeight="1" x14ac:dyDescent="0.2">
      <c r="B366" s="225"/>
      <c r="E366" s="225"/>
      <c r="M366" s="109"/>
      <c r="N366" s="109"/>
      <c r="O366" s="226"/>
      <c r="R366" s="225"/>
    </row>
    <row r="367" spans="2:18" s="177" customFormat="1" ht="18" customHeight="1" x14ac:dyDescent="0.2">
      <c r="B367" s="225"/>
      <c r="E367" s="225"/>
      <c r="M367" s="109"/>
      <c r="N367" s="109"/>
      <c r="O367" s="226"/>
      <c r="R367" s="225"/>
    </row>
    <row r="368" spans="2:18" s="177" customFormat="1" ht="18" customHeight="1" x14ac:dyDescent="0.2">
      <c r="B368" s="225"/>
      <c r="E368" s="225"/>
      <c r="M368" s="109"/>
      <c r="N368" s="109"/>
      <c r="O368" s="226"/>
      <c r="R368" s="225"/>
    </row>
    <row r="369" spans="2:18" s="177" customFormat="1" ht="18" customHeight="1" x14ac:dyDescent="0.2">
      <c r="B369" s="225"/>
      <c r="E369" s="225"/>
      <c r="M369" s="109"/>
      <c r="N369" s="109"/>
      <c r="O369" s="226"/>
      <c r="R369" s="225"/>
    </row>
    <row r="370" spans="2:18" s="177" customFormat="1" ht="18" customHeight="1" x14ac:dyDescent="0.2">
      <c r="B370" s="225"/>
      <c r="E370" s="225"/>
      <c r="M370" s="109"/>
      <c r="N370" s="109"/>
      <c r="O370" s="226"/>
      <c r="R370" s="225"/>
    </row>
    <row r="371" spans="2:18" s="177" customFormat="1" ht="18" customHeight="1" x14ac:dyDescent="0.2">
      <c r="B371" s="225"/>
      <c r="E371" s="225"/>
      <c r="M371" s="109"/>
      <c r="N371" s="109"/>
      <c r="O371" s="226"/>
      <c r="R371" s="225"/>
    </row>
    <row r="372" spans="2:18" s="177" customFormat="1" ht="18" customHeight="1" x14ac:dyDescent="0.2">
      <c r="B372" s="225"/>
      <c r="E372" s="225"/>
      <c r="M372" s="109"/>
      <c r="N372" s="109"/>
      <c r="O372" s="226"/>
      <c r="R372" s="225"/>
    </row>
    <row r="373" spans="2:18" s="177" customFormat="1" ht="18" customHeight="1" x14ac:dyDescent="0.2">
      <c r="B373" s="225"/>
      <c r="E373" s="225"/>
      <c r="M373" s="109"/>
      <c r="N373" s="109"/>
      <c r="O373" s="226"/>
      <c r="R373" s="225"/>
    </row>
    <row r="374" spans="2:18" s="177" customFormat="1" ht="18" customHeight="1" x14ac:dyDescent="0.2">
      <c r="B374" s="225"/>
      <c r="E374" s="225"/>
      <c r="M374" s="109"/>
      <c r="N374" s="109"/>
      <c r="O374" s="226"/>
      <c r="R374" s="225"/>
    </row>
    <row r="375" spans="2:18" s="177" customFormat="1" ht="18" customHeight="1" x14ac:dyDescent="0.2">
      <c r="B375" s="225"/>
      <c r="E375" s="225"/>
      <c r="M375" s="109"/>
      <c r="N375" s="109"/>
      <c r="O375" s="226"/>
      <c r="R375" s="225"/>
    </row>
    <row r="376" spans="2:18" s="177" customFormat="1" ht="18" customHeight="1" x14ac:dyDescent="0.2">
      <c r="B376" s="225"/>
      <c r="E376" s="225"/>
      <c r="M376" s="109"/>
      <c r="N376" s="109"/>
      <c r="O376" s="226"/>
      <c r="R376" s="225"/>
    </row>
    <row r="377" spans="2:18" s="177" customFormat="1" ht="18" customHeight="1" x14ac:dyDescent="0.2">
      <c r="B377" s="225"/>
      <c r="E377" s="225"/>
      <c r="M377" s="109"/>
      <c r="N377" s="109"/>
      <c r="O377" s="226"/>
      <c r="R377" s="225"/>
    </row>
    <row r="378" spans="2:18" s="177" customFormat="1" ht="18" customHeight="1" x14ac:dyDescent="0.2">
      <c r="B378" s="225"/>
      <c r="E378" s="225"/>
      <c r="M378" s="109"/>
      <c r="N378" s="109"/>
      <c r="O378" s="226"/>
      <c r="R378" s="225"/>
    </row>
    <row r="379" spans="2:18" s="177" customFormat="1" ht="18" customHeight="1" x14ac:dyDescent="0.2">
      <c r="B379" s="225"/>
      <c r="E379" s="225"/>
      <c r="M379" s="109"/>
      <c r="N379" s="109"/>
      <c r="O379" s="226"/>
      <c r="R379" s="225"/>
    </row>
    <row r="380" spans="2:18" s="177" customFormat="1" ht="18" customHeight="1" x14ac:dyDescent="0.2">
      <c r="B380" s="225"/>
      <c r="E380" s="225"/>
      <c r="M380" s="109"/>
      <c r="N380" s="109"/>
      <c r="O380" s="226"/>
      <c r="R380" s="225"/>
    </row>
    <row r="381" spans="2:18" s="177" customFormat="1" ht="18" customHeight="1" x14ac:dyDescent="0.2">
      <c r="B381" s="225"/>
      <c r="E381" s="225"/>
      <c r="M381" s="109"/>
      <c r="N381" s="109"/>
      <c r="O381" s="226"/>
      <c r="R381" s="225"/>
    </row>
    <row r="382" spans="2:18" s="177" customFormat="1" ht="18" customHeight="1" x14ac:dyDescent="0.2">
      <c r="B382" s="225"/>
      <c r="E382" s="225"/>
      <c r="M382" s="109"/>
      <c r="N382" s="109"/>
      <c r="O382" s="226"/>
      <c r="R382" s="225"/>
    </row>
    <row r="383" spans="2:18" s="177" customFormat="1" ht="18" customHeight="1" x14ac:dyDescent="0.2">
      <c r="B383" s="225"/>
      <c r="E383" s="225"/>
      <c r="M383" s="109"/>
      <c r="N383" s="109"/>
      <c r="O383" s="226"/>
      <c r="R383" s="225"/>
    </row>
    <row r="384" spans="2:18" s="177" customFormat="1" ht="18" customHeight="1" x14ac:dyDescent="0.2">
      <c r="B384" s="225"/>
      <c r="E384" s="225"/>
      <c r="M384" s="109"/>
      <c r="N384" s="109"/>
      <c r="O384" s="226"/>
      <c r="R384" s="225"/>
    </row>
    <row r="385" spans="2:18" s="177" customFormat="1" ht="18" customHeight="1" x14ac:dyDescent="0.2">
      <c r="B385" s="225"/>
      <c r="E385" s="225"/>
      <c r="M385" s="109"/>
      <c r="N385" s="109"/>
      <c r="O385" s="226"/>
      <c r="R385" s="225"/>
    </row>
    <row r="386" spans="2:18" s="177" customFormat="1" ht="18" customHeight="1" x14ac:dyDescent="0.2">
      <c r="B386" s="225"/>
      <c r="E386" s="225"/>
      <c r="M386" s="109"/>
      <c r="N386" s="109"/>
      <c r="O386" s="226"/>
      <c r="R386" s="225"/>
    </row>
    <row r="387" spans="2:18" s="177" customFormat="1" ht="18" customHeight="1" x14ac:dyDescent="0.2">
      <c r="B387" s="225"/>
      <c r="E387" s="225"/>
      <c r="M387" s="109"/>
      <c r="N387" s="109"/>
      <c r="O387" s="226"/>
      <c r="R387" s="225"/>
    </row>
    <row r="388" spans="2:18" s="177" customFormat="1" ht="18" customHeight="1" x14ac:dyDescent="0.2">
      <c r="B388" s="225"/>
      <c r="E388" s="225"/>
      <c r="M388" s="109"/>
      <c r="N388" s="109"/>
      <c r="O388" s="226"/>
      <c r="R388" s="225"/>
    </row>
    <row r="389" spans="2:18" s="177" customFormat="1" ht="18" customHeight="1" x14ac:dyDescent="0.2">
      <c r="B389" s="225"/>
      <c r="E389" s="225"/>
      <c r="M389" s="109"/>
      <c r="N389" s="109"/>
      <c r="O389" s="226"/>
      <c r="R389" s="225"/>
    </row>
    <row r="390" spans="2:18" s="177" customFormat="1" ht="18" customHeight="1" x14ac:dyDescent="0.2">
      <c r="B390" s="225"/>
      <c r="E390" s="225"/>
      <c r="M390" s="109"/>
      <c r="N390" s="109"/>
      <c r="O390" s="226"/>
      <c r="R390" s="225"/>
    </row>
    <row r="391" spans="2:18" s="177" customFormat="1" ht="18" customHeight="1" x14ac:dyDescent="0.2">
      <c r="B391" s="225"/>
      <c r="E391" s="225"/>
      <c r="M391" s="109"/>
      <c r="N391" s="109"/>
      <c r="O391" s="226"/>
      <c r="R391" s="225"/>
    </row>
    <row r="392" spans="2:18" s="177" customFormat="1" ht="18" customHeight="1" x14ac:dyDescent="0.2">
      <c r="B392" s="225"/>
      <c r="E392" s="225"/>
      <c r="M392" s="109"/>
      <c r="N392" s="109"/>
      <c r="O392" s="226"/>
      <c r="R392" s="225"/>
    </row>
    <row r="393" spans="2:18" s="177" customFormat="1" ht="18" customHeight="1" x14ac:dyDescent="0.2">
      <c r="B393" s="225"/>
      <c r="E393" s="225"/>
      <c r="M393" s="109"/>
      <c r="N393" s="109"/>
      <c r="O393" s="226"/>
      <c r="R393" s="225"/>
    </row>
    <row r="394" spans="2:18" s="177" customFormat="1" ht="18" customHeight="1" x14ac:dyDescent="0.2">
      <c r="B394" s="225"/>
      <c r="E394" s="225"/>
      <c r="M394" s="109"/>
      <c r="N394" s="109"/>
      <c r="O394" s="226"/>
      <c r="R394" s="225"/>
    </row>
    <row r="395" spans="2:18" s="177" customFormat="1" ht="18" customHeight="1" x14ac:dyDescent="0.2">
      <c r="B395" s="225"/>
      <c r="E395" s="225"/>
      <c r="M395" s="109"/>
      <c r="N395" s="109"/>
      <c r="O395" s="226"/>
      <c r="R395" s="225"/>
    </row>
    <row r="396" spans="2:18" s="177" customFormat="1" ht="18" customHeight="1" x14ac:dyDescent="0.2">
      <c r="B396" s="225"/>
      <c r="E396" s="225"/>
      <c r="M396" s="109"/>
      <c r="N396" s="109"/>
      <c r="O396" s="226"/>
      <c r="R396" s="225"/>
    </row>
    <row r="397" spans="2:18" s="177" customFormat="1" ht="18" customHeight="1" x14ac:dyDescent="0.2">
      <c r="B397" s="225"/>
      <c r="E397" s="225"/>
      <c r="M397" s="109"/>
      <c r="N397" s="109"/>
      <c r="O397" s="226"/>
      <c r="R397" s="225"/>
    </row>
    <row r="398" spans="2:18" s="177" customFormat="1" ht="18" customHeight="1" x14ac:dyDescent="0.2">
      <c r="B398" s="225"/>
      <c r="E398" s="225"/>
      <c r="M398" s="109"/>
      <c r="N398" s="109"/>
      <c r="O398" s="226"/>
      <c r="R398" s="225"/>
    </row>
    <row r="399" spans="2:18" s="177" customFormat="1" ht="18" customHeight="1" x14ac:dyDescent="0.2">
      <c r="B399" s="225"/>
      <c r="E399" s="225"/>
      <c r="M399" s="109"/>
      <c r="N399" s="109"/>
      <c r="O399" s="226"/>
      <c r="R399" s="225"/>
    </row>
    <row r="400" spans="2:18" s="177" customFormat="1" ht="18" customHeight="1" x14ac:dyDescent="0.2">
      <c r="B400" s="225"/>
      <c r="E400" s="225"/>
      <c r="M400" s="109"/>
      <c r="N400" s="109"/>
      <c r="O400" s="226"/>
      <c r="R400" s="225"/>
    </row>
    <row r="401" spans="2:18" s="177" customFormat="1" ht="18" customHeight="1" x14ac:dyDescent="0.2">
      <c r="B401" s="225"/>
      <c r="E401" s="225"/>
      <c r="M401" s="109"/>
      <c r="N401" s="109"/>
      <c r="O401" s="226"/>
      <c r="R401" s="225"/>
    </row>
    <row r="402" spans="2:18" s="177" customFormat="1" ht="18" customHeight="1" x14ac:dyDescent="0.2">
      <c r="B402" s="225"/>
      <c r="E402" s="225"/>
      <c r="M402" s="109"/>
      <c r="N402" s="109"/>
      <c r="O402" s="226"/>
      <c r="R402" s="225"/>
    </row>
    <row r="403" spans="2:18" s="177" customFormat="1" ht="18" customHeight="1" x14ac:dyDescent="0.2">
      <c r="B403" s="225"/>
      <c r="E403" s="225"/>
      <c r="M403" s="109"/>
      <c r="N403" s="109"/>
      <c r="O403" s="226"/>
      <c r="R403" s="225"/>
    </row>
    <row r="404" spans="2:18" s="177" customFormat="1" ht="18" customHeight="1" x14ac:dyDescent="0.2">
      <c r="B404" s="225"/>
      <c r="E404" s="225"/>
      <c r="M404" s="109"/>
      <c r="N404" s="109"/>
      <c r="O404" s="226"/>
      <c r="R404" s="225"/>
    </row>
    <row r="405" spans="2:18" s="177" customFormat="1" ht="18" customHeight="1" x14ac:dyDescent="0.2">
      <c r="B405" s="225"/>
      <c r="E405" s="225"/>
      <c r="M405" s="109"/>
      <c r="N405" s="109"/>
      <c r="O405" s="226"/>
      <c r="R405" s="225"/>
    </row>
    <row r="406" spans="2:18" s="177" customFormat="1" ht="18" customHeight="1" x14ac:dyDescent="0.2">
      <c r="B406" s="225"/>
      <c r="E406" s="225"/>
      <c r="M406" s="109"/>
      <c r="N406" s="109"/>
      <c r="O406" s="226"/>
      <c r="R406" s="225"/>
    </row>
    <row r="407" spans="2:18" s="177" customFormat="1" ht="18" customHeight="1" x14ac:dyDescent="0.2">
      <c r="B407" s="225"/>
      <c r="E407" s="225"/>
      <c r="M407" s="109"/>
      <c r="N407" s="109"/>
      <c r="O407" s="226"/>
      <c r="R407" s="225"/>
    </row>
    <row r="408" spans="2:18" s="177" customFormat="1" ht="18" customHeight="1" x14ac:dyDescent="0.2">
      <c r="B408" s="225"/>
      <c r="E408" s="225"/>
      <c r="M408" s="109"/>
      <c r="N408" s="109"/>
      <c r="O408" s="226"/>
      <c r="R408" s="225"/>
    </row>
    <row r="409" spans="2:18" s="177" customFormat="1" ht="18" customHeight="1" x14ac:dyDescent="0.2">
      <c r="B409" s="225"/>
      <c r="E409" s="225"/>
      <c r="M409" s="109"/>
      <c r="N409" s="109"/>
      <c r="O409" s="226"/>
      <c r="R409" s="225"/>
    </row>
    <row r="410" spans="2:18" s="177" customFormat="1" ht="18" customHeight="1" x14ac:dyDescent="0.2">
      <c r="B410" s="225"/>
      <c r="E410" s="225"/>
      <c r="M410" s="109"/>
      <c r="N410" s="109"/>
      <c r="O410" s="226"/>
      <c r="R410" s="225"/>
    </row>
    <row r="411" spans="2:18" s="177" customFormat="1" ht="18" customHeight="1" x14ac:dyDescent="0.2">
      <c r="B411" s="225"/>
      <c r="E411" s="225"/>
      <c r="M411" s="109"/>
      <c r="N411" s="109"/>
      <c r="O411" s="226"/>
      <c r="R411" s="225"/>
    </row>
    <row r="412" spans="2:18" s="177" customFormat="1" ht="18" customHeight="1" x14ac:dyDescent="0.2">
      <c r="B412" s="225"/>
      <c r="E412" s="225"/>
      <c r="M412" s="109"/>
      <c r="N412" s="109"/>
      <c r="O412" s="226"/>
      <c r="R412" s="225"/>
    </row>
    <row r="413" spans="2:18" s="177" customFormat="1" ht="18" customHeight="1" x14ac:dyDescent="0.2">
      <c r="B413" s="225"/>
      <c r="E413" s="225"/>
      <c r="M413" s="109"/>
      <c r="N413" s="109"/>
      <c r="O413" s="226"/>
      <c r="R413" s="225"/>
    </row>
    <row r="414" spans="2:18" s="177" customFormat="1" ht="18" customHeight="1" x14ac:dyDescent="0.2">
      <c r="B414" s="225"/>
      <c r="E414" s="225"/>
      <c r="M414" s="109"/>
      <c r="N414" s="109"/>
      <c r="O414" s="226"/>
      <c r="R414" s="225"/>
    </row>
    <row r="415" spans="2:18" s="177" customFormat="1" ht="18" customHeight="1" x14ac:dyDescent="0.2">
      <c r="B415" s="225"/>
      <c r="E415" s="225"/>
      <c r="M415" s="109"/>
      <c r="N415" s="109"/>
      <c r="O415" s="226"/>
      <c r="R415" s="225"/>
    </row>
    <row r="416" spans="2:18" s="177" customFormat="1" ht="18" customHeight="1" x14ac:dyDescent="0.2">
      <c r="B416" s="225"/>
      <c r="E416" s="225"/>
      <c r="M416" s="109"/>
      <c r="N416" s="109"/>
      <c r="O416" s="226"/>
      <c r="R416" s="225"/>
    </row>
    <row r="417" spans="2:18" s="177" customFormat="1" ht="18" customHeight="1" x14ac:dyDescent="0.2">
      <c r="B417" s="225"/>
      <c r="E417" s="225"/>
      <c r="M417" s="109"/>
      <c r="N417" s="109"/>
      <c r="O417" s="226"/>
      <c r="R417" s="225"/>
    </row>
    <row r="418" spans="2:18" s="177" customFormat="1" ht="18" customHeight="1" x14ac:dyDescent="0.2">
      <c r="B418" s="225"/>
      <c r="E418" s="225"/>
      <c r="M418" s="109"/>
      <c r="N418" s="109"/>
      <c r="O418" s="226"/>
      <c r="R418" s="225"/>
    </row>
    <row r="419" spans="2:18" s="177" customFormat="1" ht="18" customHeight="1" x14ac:dyDescent="0.2">
      <c r="B419" s="225"/>
      <c r="E419" s="225"/>
      <c r="M419" s="109"/>
      <c r="N419" s="109"/>
      <c r="O419" s="226"/>
      <c r="R419" s="225"/>
    </row>
    <row r="420" spans="2:18" s="177" customFormat="1" ht="18" customHeight="1" x14ac:dyDescent="0.2">
      <c r="B420" s="225"/>
      <c r="E420" s="225"/>
      <c r="M420" s="109"/>
      <c r="N420" s="109"/>
      <c r="O420" s="226"/>
      <c r="R420" s="225"/>
    </row>
    <row r="421" spans="2:18" s="177" customFormat="1" ht="18" customHeight="1" x14ac:dyDescent="0.2">
      <c r="B421" s="225"/>
      <c r="E421" s="225"/>
      <c r="M421" s="109"/>
      <c r="N421" s="109"/>
      <c r="O421" s="226"/>
      <c r="R421" s="225"/>
    </row>
    <row r="422" spans="2:18" s="177" customFormat="1" ht="18" customHeight="1" x14ac:dyDescent="0.2">
      <c r="B422" s="225"/>
      <c r="E422" s="225"/>
      <c r="M422" s="109"/>
      <c r="N422" s="109"/>
      <c r="O422" s="226"/>
      <c r="R422" s="225"/>
    </row>
    <row r="423" spans="2:18" s="177" customFormat="1" ht="18" customHeight="1" x14ac:dyDescent="0.2">
      <c r="B423" s="225"/>
      <c r="E423" s="225"/>
      <c r="M423" s="109"/>
      <c r="N423" s="109"/>
      <c r="O423" s="226"/>
      <c r="R423" s="225"/>
    </row>
    <row r="424" spans="2:18" s="177" customFormat="1" ht="18" customHeight="1" x14ac:dyDescent="0.2">
      <c r="B424" s="225"/>
      <c r="E424" s="225"/>
      <c r="M424" s="109"/>
      <c r="N424" s="109"/>
      <c r="O424" s="226"/>
      <c r="R424" s="225"/>
    </row>
    <row r="425" spans="2:18" s="177" customFormat="1" ht="18" customHeight="1" x14ac:dyDescent="0.2">
      <c r="B425" s="225"/>
      <c r="E425" s="225"/>
      <c r="M425" s="109"/>
      <c r="N425" s="109"/>
      <c r="O425" s="226"/>
      <c r="R425" s="225"/>
    </row>
    <row r="426" spans="2:18" s="177" customFormat="1" ht="18" customHeight="1" x14ac:dyDescent="0.2">
      <c r="B426" s="225"/>
      <c r="E426" s="225"/>
      <c r="M426" s="109"/>
      <c r="N426" s="109"/>
      <c r="O426" s="226"/>
      <c r="R426" s="225"/>
    </row>
    <row r="427" spans="2:18" s="177" customFormat="1" ht="18" customHeight="1" x14ac:dyDescent="0.2">
      <c r="B427" s="225"/>
      <c r="E427" s="225"/>
      <c r="M427" s="109"/>
      <c r="N427" s="109"/>
      <c r="O427" s="226"/>
      <c r="R427" s="225"/>
    </row>
    <row r="428" spans="2:18" s="177" customFormat="1" ht="18" customHeight="1" x14ac:dyDescent="0.2">
      <c r="B428" s="225"/>
      <c r="E428" s="225"/>
      <c r="M428" s="109"/>
      <c r="N428" s="109"/>
      <c r="O428" s="226"/>
      <c r="R428" s="225"/>
    </row>
    <row r="429" spans="2:18" s="177" customFormat="1" ht="18" customHeight="1" x14ac:dyDescent="0.2">
      <c r="B429" s="225"/>
      <c r="E429" s="225"/>
      <c r="M429" s="109"/>
      <c r="N429" s="109"/>
      <c r="O429" s="226"/>
      <c r="R429" s="225"/>
    </row>
    <row r="430" spans="2:18" s="177" customFormat="1" ht="18" customHeight="1" x14ac:dyDescent="0.2">
      <c r="B430" s="225"/>
      <c r="E430" s="225"/>
      <c r="M430" s="109"/>
      <c r="N430" s="109"/>
      <c r="O430" s="226"/>
      <c r="R430" s="225"/>
    </row>
    <row r="431" spans="2:18" s="177" customFormat="1" ht="18" customHeight="1" x14ac:dyDescent="0.2">
      <c r="B431" s="225"/>
      <c r="E431" s="225"/>
      <c r="M431" s="109"/>
      <c r="N431" s="109"/>
      <c r="O431" s="226"/>
      <c r="R431" s="225"/>
    </row>
    <row r="432" spans="2:18" s="177" customFormat="1" ht="18" customHeight="1" x14ac:dyDescent="0.2">
      <c r="B432" s="225"/>
      <c r="E432" s="225"/>
      <c r="M432" s="109"/>
      <c r="N432" s="109"/>
      <c r="O432" s="226"/>
      <c r="R432" s="225"/>
    </row>
    <row r="433" spans="2:18" s="177" customFormat="1" ht="18" customHeight="1" x14ac:dyDescent="0.2">
      <c r="B433" s="225"/>
      <c r="E433" s="225"/>
      <c r="M433" s="109"/>
      <c r="N433" s="109"/>
      <c r="O433" s="226"/>
      <c r="R433" s="225"/>
    </row>
    <row r="434" spans="2:18" s="177" customFormat="1" ht="18" customHeight="1" x14ac:dyDescent="0.2">
      <c r="B434" s="225"/>
      <c r="E434" s="225"/>
      <c r="M434" s="109"/>
      <c r="N434" s="109"/>
      <c r="O434" s="226"/>
      <c r="R434" s="225"/>
    </row>
    <row r="435" spans="2:18" s="177" customFormat="1" ht="18" customHeight="1" x14ac:dyDescent="0.2">
      <c r="B435" s="225"/>
      <c r="E435" s="225"/>
      <c r="M435" s="109"/>
      <c r="N435" s="109"/>
      <c r="O435" s="226"/>
      <c r="R435" s="225"/>
    </row>
    <row r="436" spans="2:18" s="177" customFormat="1" ht="18" customHeight="1" x14ac:dyDescent="0.2">
      <c r="B436" s="225"/>
      <c r="E436" s="225"/>
      <c r="M436" s="109"/>
      <c r="N436" s="109"/>
      <c r="O436" s="226"/>
      <c r="R436" s="225"/>
    </row>
    <row r="437" spans="2:18" s="177" customFormat="1" ht="18" customHeight="1" x14ac:dyDescent="0.2">
      <c r="B437" s="225"/>
      <c r="E437" s="225"/>
      <c r="M437" s="109"/>
      <c r="N437" s="109"/>
      <c r="O437" s="226"/>
      <c r="R437" s="225"/>
    </row>
    <row r="438" spans="2:18" s="177" customFormat="1" ht="18" customHeight="1" x14ac:dyDescent="0.2">
      <c r="B438" s="225"/>
      <c r="E438" s="225"/>
      <c r="M438" s="109"/>
      <c r="N438" s="109"/>
      <c r="O438" s="226"/>
      <c r="R438" s="225"/>
    </row>
    <row r="439" spans="2:18" s="177" customFormat="1" ht="18" customHeight="1" x14ac:dyDescent="0.2">
      <c r="B439" s="225"/>
      <c r="E439" s="225"/>
      <c r="M439" s="109"/>
      <c r="N439" s="109"/>
      <c r="O439" s="226"/>
      <c r="R439" s="225"/>
    </row>
    <row r="440" spans="2:18" s="177" customFormat="1" ht="18" customHeight="1" x14ac:dyDescent="0.2">
      <c r="B440" s="225"/>
      <c r="E440" s="225"/>
      <c r="M440" s="109"/>
      <c r="N440" s="109"/>
      <c r="O440" s="226"/>
      <c r="R440" s="225"/>
    </row>
    <row r="441" spans="2:18" s="177" customFormat="1" ht="18" customHeight="1" x14ac:dyDescent="0.2">
      <c r="B441" s="225"/>
      <c r="E441" s="225"/>
      <c r="M441" s="109"/>
      <c r="N441" s="109"/>
      <c r="O441" s="226"/>
      <c r="R441" s="225"/>
    </row>
    <row r="442" spans="2:18" s="177" customFormat="1" ht="18" customHeight="1" x14ac:dyDescent="0.2">
      <c r="B442" s="225"/>
      <c r="E442" s="225"/>
      <c r="M442" s="109"/>
      <c r="N442" s="109"/>
      <c r="O442" s="226"/>
      <c r="R442" s="225"/>
    </row>
    <row r="443" spans="2:18" s="177" customFormat="1" ht="18" customHeight="1" x14ac:dyDescent="0.2">
      <c r="B443" s="225"/>
      <c r="E443" s="225"/>
      <c r="M443" s="109"/>
      <c r="N443" s="109"/>
      <c r="O443" s="226"/>
      <c r="R443" s="225"/>
    </row>
    <row r="444" spans="2:18" s="177" customFormat="1" ht="18" customHeight="1" x14ac:dyDescent="0.2">
      <c r="B444" s="225"/>
      <c r="E444" s="225"/>
      <c r="M444" s="109"/>
      <c r="N444" s="109"/>
      <c r="O444" s="226"/>
      <c r="R444" s="225"/>
    </row>
    <row r="445" spans="2:18" s="177" customFormat="1" ht="18" customHeight="1" x14ac:dyDescent="0.2">
      <c r="B445" s="225"/>
      <c r="E445" s="225"/>
      <c r="M445" s="109"/>
      <c r="N445" s="109"/>
      <c r="O445" s="226"/>
      <c r="R445" s="225"/>
    </row>
    <row r="446" spans="2:18" s="177" customFormat="1" ht="18" customHeight="1" x14ac:dyDescent="0.2">
      <c r="B446" s="225"/>
      <c r="E446" s="225"/>
      <c r="M446" s="109"/>
      <c r="N446" s="109"/>
      <c r="O446" s="226"/>
      <c r="R446" s="225"/>
    </row>
    <row r="447" spans="2:18" s="177" customFormat="1" ht="18" customHeight="1" x14ac:dyDescent="0.2">
      <c r="B447" s="225"/>
      <c r="E447" s="225"/>
      <c r="M447" s="109"/>
      <c r="N447" s="109"/>
      <c r="O447" s="226"/>
      <c r="R447" s="225"/>
    </row>
    <row r="448" spans="2:18" s="177" customFormat="1" ht="18" customHeight="1" x14ac:dyDescent="0.2">
      <c r="B448" s="225"/>
      <c r="E448" s="225"/>
      <c r="M448" s="109"/>
      <c r="N448" s="109"/>
      <c r="O448" s="226"/>
      <c r="R448" s="225"/>
    </row>
    <row r="449" spans="2:18" s="177" customFormat="1" ht="18" customHeight="1" x14ac:dyDescent="0.2">
      <c r="B449" s="225"/>
      <c r="E449" s="225"/>
      <c r="M449" s="109"/>
      <c r="N449" s="109"/>
      <c r="O449" s="226"/>
      <c r="R449" s="225"/>
    </row>
    <row r="450" spans="2:18" s="177" customFormat="1" ht="18" customHeight="1" x14ac:dyDescent="0.2">
      <c r="B450" s="225"/>
      <c r="E450" s="225"/>
      <c r="M450" s="109"/>
      <c r="N450" s="109"/>
      <c r="O450" s="226"/>
      <c r="R450" s="225"/>
    </row>
    <row r="451" spans="2:18" s="177" customFormat="1" ht="18" customHeight="1" x14ac:dyDescent="0.2">
      <c r="B451" s="225"/>
      <c r="E451" s="225"/>
      <c r="M451" s="109"/>
      <c r="N451" s="109"/>
      <c r="O451" s="226"/>
      <c r="R451" s="225"/>
    </row>
    <row r="452" spans="2:18" s="177" customFormat="1" ht="18" customHeight="1" x14ac:dyDescent="0.2">
      <c r="B452" s="225"/>
      <c r="E452" s="225"/>
      <c r="M452" s="109"/>
      <c r="N452" s="109"/>
      <c r="O452" s="226"/>
      <c r="R452" s="225"/>
    </row>
    <row r="453" spans="2:18" s="177" customFormat="1" ht="18" customHeight="1" x14ac:dyDescent="0.2">
      <c r="B453" s="225"/>
      <c r="E453" s="225"/>
      <c r="M453" s="109"/>
      <c r="N453" s="109"/>
      <c r="O453" s="226"/>
      <c r="R453" s="225"/>
    </row>
    <row r="454" spans="2:18" s="177" customFormat="1" ht="18" customHeight="1" x14ac:dyDescent="0.2">
      <c r="B454" s="225"/>
      <c r="E454" s="225"/>
      <c r="M454" s="109"/>
      <c r="N454" s="109"/>
      <c r="O454" s="226"/>
      <c r="R454" s="225"/>
    </row>
    <row r="455" spans="2:18" s="177" customFormat="1" ht="18" customHeight="1" x14ac:dyDescent="0.2">
      <c r="B455" s="225"/>
      <c r="E455" s="225"/>
      <c r="M455" s="109"/>
      <c r="N455" s="109"/>
      <c r="O455" s="226"/>
      <c r="R455" s="225"/>
    </row>
    <row r="456" spans="2:18" s="177" customFormat="1" ht="18" customHeight="1" x14ac:dyDescent="0.2">
      <c r="B456" s="225"/>
      <c r="E456" s="225"/>
      <c r="M456" s="109"/>
      <c r="N456" s="109"/>
      <c r="O456" s="226"/>
      <c r="R456" s="225"/>
    </row>
    <row r="457" spans="2:18" s="177" customFormat="1" ht="18" customHeight="1" x14ac:dyDescent="0.2">
      <c r="B457" s="225"/>
      <c r="E457" s="225"/>
      <c r="M457" s="109"/>
      <c r="N457" s="109"/>
      <c r="O457" s="226"/>
      <c r="R457" s="225"/>
    </row>
    <row r="458" spans="2:18" s="177" customFormat="1" ht="18" customHeight="1" x14ac:dyDescent="0.2">
      <c r="B458" s="225"/>
      <c r="E458" s="225"/>
      <c r="M458" s="109"/>
      <c r="N458" s="109"/>
      <c r="O458" s="226"/>
      <c r="R458" s="225"/>
    </row>
    <row r="459" spans="2:18" s="177" customFormat="1" ht="18" customHeight="1" x14ac:dyDescent="0.2">
      <c r="B459" s="225"/>
      <c r="E459" s="225"/>
      <c r="M459" s="109"/>
      <c r="N459" s="109"/>
      <c r="O459" s="226"/>
      <c r="R459" s="225"/>
    </row>
    <row r="460" spans="2:18" s="177" customFormat="1" ht="18" customHeight="1" x14ac:dyDescent="0.2">
      <c r="B460" s="225"/>
      <c r="E460" s="225"/>
      <c r="M460" s="109"/>
      <c r="N460" s="109"/>
      <c r="O460" s="226"/>
      <c r="R460" s="225"/>
    </row>
    <row r="461" spans="2:18" s="177" customFormat="1" ht="18" customHeight="1" x14ac:dyDescent="0.2">
      <c r="B461" s="225"/>
      <c r="E461" s="225"/>
      <c r="M461" s="109"/>
      <c r="N461" s="109"/>
      <c r="O461" s="226"/>
      <c r="R461" s="225"/>
    </row>
    <row r="462" spans="2:18" s="177" customFormat="1" ht="18" customHeight="1" x14ac:dyDescent="0.2">
      <c r="B462" s="225"/>
      <c r="E462" s="225"/>
      <c r="M462" s="109"/>
      <c r="N462" s="109"/>
      <c r="O462" s="226"/>
      <c r="R462" s="225"/>
    </row>
    <row r="463" spans="2:18" s="177" customFormat="1" ht="18" customHeight="1" x14ac:dyDescent="0.2">
      <c r="B463" s="225"/>
      <c r="E463" s="225"/>
      <c r="M463" s="109"/>
      <c r="N463" s="109"/>
      <c r="O463" s="226"/>
      <c r="R463" s="225"/>
    </row>
    <row r="464" spans="2:18" s="177" customFormat="1" ht="18" customHeight="1" x14ac:dyDescent="0.2">
      <c r="B464" s="225"/>
      <c r="E464" s="225"/>
      <c r="M464" s="109"/>
      <c r="N464" s="109"/>
      <c r="O464" s="226"/>
      <c r="R464" s="225"/>
    </row>
    <row r="465" spans="2:18" s="177" customFormat="1" ht="18" customHeight="1" x14ac:dyDescent="0.2">
      <c r="B465" s="225"/>
      <c r="E465" s="225"/>
      <c r="M465" s="109"/>
      <c r="N465" s="109"/>
      <c r="O465" s="226"/>
      <c r="R465" s="225"/>
    </row>
    <row r="466" spans="2:18" s="177" customFormat="1" ht="18" customHeight="1" x14ac:dyDescent="0.2">
      <c r="B466" s="225"/>
      <c r="E466" s="225"/>
      <c r="M466" s="109"/>
      <c r="N466" s="109"/>
      <c r="O466" s="226"/>
      <c r="R466" s="225"/>
    </row>
    <row r="467" spans="2:18" s="177" customFormat="1" ht="18" customHeight="1" x14ac:dyDescent="0.2">
      <c r="B467" s="225"/>
      <c r="E467" s="225"/>
      <c r="M467" s="109"/>
      <c r="N467" s="109"/>
      <c r="O467" s="226"/>
      <c r="R467" s="225"/>
    </row>
    <row r="468" spans="2:18" s="177" customFormat="1" ht="18" customHeight="1" x14ac:dyDescent="0.2">
      <c r="B468" s="225"/>
      <c r="E468" s="225"/>
      <c r="M468" s="109"/>
      <c r="N468" s="109"/>
      <c r="O468" s="226"/>
      <c r="R468" s="225"/>
    </row>
    <row r="469" spans="2:18" s="177" customFormat="1" ht="18" customHeight="1" x14ac:dyDescent="0.2">
      <c r="B469" s="225"/>
      <c r="E469" s="225"/>
      <c r="M469" s="109"/>
      <c r="N469" s="109"/>
      <c r="O469" s="226"/>
      <c r="R469" s="225"/>
    </row>
    <row r="470" spans="2:18" s="177" customFormat="1" ht="18" customHeight="1" x14ac:dyDescent="0.2">
      <c r="B470" s="225"/>
      <c r="E470" s="225"/>
      <c r="M470" s="109"/>
      <c r="N470" s="109"/>
      <c r="O470" s="226"/>
      <c r="R470" s="225"/>
    </row>
    <row r="471" spans="2:18" s="177" customFormat="1" ht="18" customHeight="1" x14ac:dyDescent="0.2">
      <c r="B471" s="225"/>
      <c r="E471" s="225"/>
      <c r="M471" s="109"/>
      <c r="N471" s="109"/>
      <c r="O471" s="226"/>
      <c r="R471" s="225"/>
    </row>
    <row r="472" spans="2:18" s="177" customFormat="1" ht="18" customHeight="1" x14ac:dyDescent="0.2">
      <c r="B472" s="225"/>
      <c r="E472" s="225"/>
      <c r="M472" s="109"/>
      <c r="N472" s="109"/>
      <c r="O472" s="226"/>
      <c r="R472" s="225"/>
    </row>
    <row r="473" spans="2:18" s="177" customFormat="1" ht="18" customHeight="1" x14ac:dyDescent="0.2">
      <c r="B473" s="225"/>
      <c r="E473" s="225"/>
      <c r="M473" s="109"/>
      <c r="N473" s="109"/>
      <c r="O473" s="226"/>
      <c r="R473" s="225"/>
    </row>
    <row r="474" spans="2:18" s="177" customFormat="1" ht="18" customHeight="1" x14ac:dyDescent="0.2">
      <c r="B474" s="225"/>
      <c r="E474" s="225"/>
      <c r="M474" s="109"/>
      <c r="N474" s="109"/>
      <c r="O474" s="226"/>
      <c r="R474" s="225"/>
    </row>
    <row r="475" spans="2:18" s="177" customFormat="1" ht="18" customHeight="1" x14ac:dyDescent="0.2">
      <c r="B475" s="225"/>
      <c r="E475" s="225"/>
      <c r="M475" s="109"/>
      <c r="N475" s="109"/>
      <c r="O475" s="226"/>
      <c r="R475" s="225"/>
    </row>
    <row r="476" spans="2:18" s="177" customFormat="1" ht="18" customHeight="1" x14ac:dyDescent="0.2">
      <c r="B476" s="225"/>
      <c r="E476" s="225"/>
      <c r="M476" s="109"/>
      <c r="N476" s="109"/>
      <c r="O476" s="226"/>
      <c r="R476" s="225"/>
    </row>
    <row r="477" spans="2:18" s="177" customFormat="1" ht="18" customHeight="1" x14ac:dyDescent="0.2">
      <c r="B477" s="225"/>
      <c r="E477" s="225"/>
      <c r="M477" s="109"/>
      <c r="N477" s="109"/>
      <c r="O477" s="226"/>
      <c r="R477" s="225"/>
    </row>
    <row r="478" spans="2:18" s="177" customFormat="1" ht="18" customHeight="1" x14ac:dyDescent="0.2">
      <c r="B478" s="225"/>
      <c r="E478" s="225"/>
      <c r="M478" s="109"/>
      <c r="N478" s="109"/>
      <c r="O478" s="226"/>
      <c r="R478" s="225"/>
    </row>
    <row r="479" spans="2:18" s="177" customFormat="1" ht="18" customHeight="1" x14ac:dyDescent="0.2">
      <c r="B479" s="225"/>
      <c r="E479" s="225"/>
      <c r="M479" s="109"/>
      <c r="N479" s="109"/>
      <c r="O479" s="226"/>
      <c r="R479" s="225"/>
    </row>
    <row r="480" spans="2:18" s="177" customFormat="1" ht="18" customHeight="1" x14ac:dyDescent="0.2">
      <c r="B480" s="225"/>
      <c r="E480" s="225"/>
      <c r="M480" s="109"/>
      <c r="N480" s="109"/>
      <c r="O480" s="226"/>
      <c r="R480" s="225"/>
    </row>
    <row r="481" spans="2:18" s="177" customFormat="1" ht="18" customHeight="1" x14ac:dyDescent="0.2">
      <c r="B481" s="225"/>
      <c r="E481" s="225"/>
      <c r="M481" s="109"/>
      <c r="N481" s="109"/>
      <c r="O481" s="226"/>
      <c r="R481" s="225"/>
    </row>
    <row r="482" spans="2:18" s="177" customFormat="1" ht="18" customHeight="1" x14ac:dyDescent="0.2">
      <c r="B482" s="225"/>
      <c r="E482" s="225"/>
      <c r="M482" s="109"/>
      <c r="N482" s="109"/>
      <c r="O482" s="226"/>
      <c r="R482" s="225"/>
    </row>
    <row r="483" spans="2:18" s="177" customFormat="1" ht="18" customHeight="1" x14ac:dyDescent="0.2">
      <c r="B483" s="225"/>
      <c r="E483" s="225"/>
      <c r="M483" s="109"/>
      <c r="N483" s="109"/>
      <c r="O483" s="226"/>
      <c r="R483" s="225"/>
    </row>
    <row r="484" spans="2:18" s="177" customFormat="1" ht="18" customHeight="1" x14ac:dyDescent="0.2">
      <c r="B484" s="225"/>
      <c r="E484" s="225"/>
      <c r="M484" s="109"/>
      <c r="N484" s="109"/>
      <c r="O484" s="226"/>
      <c r="R484" s="225"/>
    </row>
    <row r="485" spans="2:18" s="177" customFormat="1" ht="18" customHeight="1" x14ac:dyDescent="0.2">
      <c r="B485" s="225"/>
      <c r="E485" s="225"/>
      <c r="M485" s="109"/>
      <c r="N485" s="109"/>
      <c r="O485" s="226"/>
      <c r="R485" s="225"/>
    </row>
    <row r="486" spans="2:18" s="177" customFormat="1" ht="18" customHeight="1" x14ac:dyDescent="0.2">
      <c r="B486" s="225"/>
      <c r="E486" s="225"/>
      <c r="M486" s="109"/>
      <c r="N486" s="109"/>
      <c r="O486" s="226"/>
      <c r="R486" s="225"/>
    </row>
    <row r="487" spans="2:18" s="177" customFormat="1" ht="18" customHeight="1" x14ac:dyDescent="0.2">
      <c r="B487" s="225"/>
      <c r="E487" s="225"/>
      <c r="M487" s="109"/>
      <c r="N487" s="109"/>
      <c r="O487" s="226"/>
      <c r="R487" s="225"/>
    </row>
    <row r="488" spans="2:18" s="177" customFormat="1" ht="18" customHeight="1" x14ac:dyDescent="0.2">
      <c r="B488" s="225"/>
      <c r="E488" s="225"/>
      <c r="M488" s="109"/>
      <c r="N488" s="109"/>
      <c r="O488" s="226"/>
      <c r="R488" s="225"/>
    </row>
    <row r="489" spans="2:18" s="177" customFormat="1" ht="18" customHeight="1" x14ac:dyDescent="0.2">
      <c r="B489" s="225"/>
      <c r="E489" s="225"/>
      <c r="M489" s="109"/>
      <c r="N489" s="109"/>
      <c r="O489" s="226"/>
      <c r="R489" s="225"/>
    </row>
    <row r="490" spans="2:18" s="177" customFormat="1" ht="18" customHeight="1" x14ac:dyDescent="0.2">
      <c r="B490" s="225"/>
      <c r="E490" s="225"/>
      <c r="M490" s="109"/>
      <c r="N490" s="109"/>
      <c r="O490" s="226"/>
      <c r="R490" s="225"/>
    </row>
    <row r="491" spans="2:18" s="177" customFormat="1" ht="18" customHeight="1" x14ac:dyDescent="0.2">
      <c r="B491" s="225"/>
      <c r="E491" s="225"/>
      <c r="M491" s="109"/>
      <c r="N491" s="109"/>
      <c r="O491" s="226"/>
      <c r="R491" s="225"/>
    </row>
    <row r="492" spans="2:18" s="177" customFormat="1" ht="18" customHeight="1" x14ac:dyDescent="0.2">
      <c r="B492" s="225"/>
      <c r="E492" s="225"/>
      <c r="M492" s="109"/>
      <c r="N492" s="109"/>
      <c r="O492" s="226"/>
      <c r="R492" s="225"/>
    </row>
    <row r="493" spans="2:18" s="177" customFormat="1" ht="18" customHeight="1" x14ac:dyDescent="0.2">
      <c r="B493" s="225"/>
      <c r="E493" s="225"/>
      <c r="M493" s="109"/>
      <c r="N493" s="109"/>
      <c r="O493" s="226"/>
      <c r="R493" s="225"/>
    </row>
    <row r="494" spans="2:18" s="177" customFormat="1" ht="18" customHeight="1" x14ac:dyDescent="0.2">
      <c r="B494" s="225"/>
      <c r="E494" s="225"/>
      <c r="M494" s="109"/>
      <c r="N494" s="109"/>
      <c r="O494" s="226"/>
      <c r="R494" s="225"/>
    </row>
    <row r="495" spans="2:18" s="177" customFormat="1" ht="18" customHeight="1" x14ac:dyDescent="0.2">
      <c r="B495" s="225"/>
      <c r="E495" s="225"/>
      <c r="M495" s="109"/>
      <c r="N495" s="109"/>
      <c r="O495" s="226"/>
      <c r="R495" s="225"/>
    </row>
    <row r="496" spans="2:18" s="177" customFormat="1" ht="18" customHeight="1" x14ac:dyDescent="0.2">
      <c r="B496" s="225"/>
      <c r="E496" s="225"/>
      <c r="M496" s="109"/>
      <c r="N496" s="109"/>
      <c r="O496" s="226"/>
      <c r="R496" s="225"/>
    </row>
    <row r="497" spans="2:18" s="177" customFormat="1" ht="18" customHeight="1" x14ac:dyDescent="0.2">
      <c r="B497" s="225"/>
      <c r="E497" s="225"/>
      <c r="M497" s="109"/>
      <c r="N497" s="109"/>
      <c r="O497" s="226"/>
      <c r="R497" s="225"/>
    </row>
    <row r="498" spans="2:18" s="177" customFormat="1" ht="18" customHeight="1" x14ac:dyDescent="0.2">
      <c r="B498" s="225"/>
      <c r="E498" s="225"/>
      <c r="M498" s="109"/>
      <c r="N498" s="109"/>
      <c r="O498" s="226"/>
      <c r="R498" s="225"/>
    </row>
    <row r="499" spans="2:18" s="177" customFormat="1" ht="18" customHeight="1" x14ac:dyDescent="0.2">
      <c r="B499" s="225"/>
      <c r="E499" s="225"/>
      <c r="M499" s="109"/>
      <c r="N499" s="109"/>
      <c r="O499" s="226"/>
      <c r="R499" s="225"/>
    </row>
    <row r="500" spans="2:18" s="177" customFormat="1" ht="18" customHeight="1" x14ac:dyDescent="0.2">
      <c r="B500" s="225"/>
      <c r="E500" s="225"/>
      <c r="M500" s="109"/>
      <c r="N500" s="109"/>
      <c r="O500" s="226"/>
      <c r="R500" s="225"/>
    </row>
    <row r="501" spans="2:18" s="177" customFormat="1" ht="18" customHeight="1" x14ac:dyDescent="0.2">
      <c r="B501" s="225"/>
      <c r="E501" s="225"/>
      <c r="M501" s="109"/>
      <c r="N501" s="109"/>
      <c r="O501" s="226"/>
      <c r="R501" s="225"/>
    </row>
    <row r="502" spans="2:18" s="177" customFormat="1" ht="18" customHeight="1" x14ac:dyDescent="0.2">
      <c r="B502" s="225"/>
      <c r="E502" s="225"/>
      <c r="M502" s="109"/>
      <c r="N502" s="109"/>
      <c r="O502" s="226"/>
      <c r="R502" s="225"/>
    </row>
    <row r="503" spans="2:18" s="177" customFormat="1" ht="18" customHeight="1" x14ac:dyDescent="0.2">
      <c r="B503" s="225"/>
      <c r="E503" s="225"/>
      <c r="M503" s="109"/>
      <c r="N503" s="109"/>
      <c r="O503" s="226"/>
      <c r="R503" s="225"/>
    </row>
    <row r="504" spans="2:18" s="177" customFormat="1" ht="18" customHeight="1" x14ac:dyDescent="0.2">
      <c r="B504" s="225"/>
      <c r="E504" s="225"/>
      <c r="M504" s="109"/>
      <c r="N504" s="109"/>
      <c r="O504" s="226"/>
      <c r="R504" s="225"/>
    </row>
    <row r="505" spans="2:18" s="177" customFormat="1" ht="18" customHeight="1" x14ac:dyDescent="0.2">
      <c r="B505" s="225"/>
      <c r="E505" s="225"/>
      <c r="M505" s="109"/>
      <c r="N505" s="109"/>
      <c r="O505" s="226"/>
      <c r="R505" s="225"/>
    </row>
    <row r="506" spans="2:18" s="177" customFormat="1" ht="18" customHeight="1" x14ac:dyDescent="0.2">
      <c r="B506" s="225"/>
      <c r="E506" s="225"/>
      <c r="M506" s="109"/>
      <c r="N506" s="109"/>
      <c r="O506" s="226"/>
      <c r="R506" s="225"/>
    </row>
    <row r="507" spans="2:18" s="177" customFormat="1" ht="18" customHeight="1" x14ac:dyDescent="0.2">
      <c r="B507" s="225"/>
      <c r="E507" s="225"/>
      <c r="M507" s="109"/>
      <c r="N507" s="109"/>
      <c r="O507" s="226"/>
      <c r="R507" s="225"/>
    </row>
    <row r="508" spans="2:18" s="177" customFormat="1" ht="18" customHeight="1" x14ac:dyDescent="0.2">
      <c r="B508" s="225"/>
      <c r="E508" s="225"/>
      <c r="M508" s="109"/>
      <c r="N508" s="109"/>
      <c r="O508" s="226"/>
      <c r="R508" s="225"/>
    </row>
    <row r="509" spans="2:18" s="177" customFormat="1" ht="18" customHeight="1" x14ac:dyDescent="0.2">
      <c r="B509" s="225"/>
      <c r="E509" s="225"/>
      <c r="M509" s="109"/>
      <c r="N509" s="109"/>
      <c r="O509" s="226"/>
      <c r="R509" s="225"/>
    </row>
    <row r="510" spans="2:18" s="177" customFormat="1" ht="18" customHeight="1" x14ac:dyDescent="0.2">
      <c r="B510" s="225"/>
      <c r="E510" s="225"/>
      <c r="M510" s="109"/>
      <c r="N510" s="109"/>
      <c r="O510" s="226"/>
      <c r="R510" s="225"/>
    </row>
    <row r="511" spans="2:18" s="177" customFormat="1" ht="18" customHeight="1" x14ac:dyDescent="0.2">
      <c r="B511" s="225"/>
      <c r="E511" s="225"/>
      <c r="M511" s="109"/>
      <c r="N511" s="109"/>
      <c r="O511" s="226"/>
      <c r="R511" s="225"/>
    </row>
    <row r="512" spans="2:18" s="177" customFormat="1" ht="18" customHeight="1" x14ac:dyDescent="0.2">
      <c r="B512" s="225"/>
      <c r="E512" s="225"/>
      <c r="M512" s="109"/>
      <c r="N512" s="109"/>
      <c r="O512" s="226"/>
      <c r="R512" s="225"/>
    </row>
    <row r="513" spans="2:18" s="177" customFormat="1" ht="18" customHeight="1" x14ac:dyDescent="0.2">
      <c r="B513" s="225"/>
      <c r="E513" s="225"/>
      <c r="M513" s="109"/>
      <c r="N513" s="109"/>
      <c r="O513" s="226"/>
      <c r="R513" s="225"/>
    </row>
    <row r="514" spans="2:18" s="177" customFormat="1" ht="18" customHeight="1" x14ac:dyDescent="0.2">
      <c r="B514" s="225"/>
      <c r="E514" s="225"/>
      <c r="M514" s="109"/>
      <c r="N514" s="109"/>
      <c r="O514" s="226"/>
      <c r="R514" s="225"/>
    </row>
    <row r="515" spans="2:18" s="177" customFormat="1" ht="18" customHeight="1" x14ac:dyDescent="0.2">
      <c r="B515" s="225"/>
      <c r="E515" s="225"/>
      <c r="M515" s="109"/>
      <c r="N515" s="109"/>
      <c r="O515" s="226"/>
      <c r="R515" s="225"/>
    </row>
    <row r="516" spans="2:18" s="177" customFormat="1" ht="18" customHeight="1" x14ac:dyDescent="0.2">
      <c r="B516" s="225"/>
      <c r="E516" s="225"/>
      <c r="M516" s="109"/>
      <c r="N516" s="109"/>
      <c r="O516" s="226"/>
      <c r="R516" s="225"/>
    </row>
    <row r="517" spans="2:18" s="177" customFormat="1" ht="18" customHeight="1" x14ac:dyDescent="0.2">
      <c r="B517" s="225"/>
      <c r="E517" s="225"/>
      <c r="M517" s="109"/>
      <c r="N517" s="109"/>
      <c r="O517" s="226"/>
      <c r="R517" s="225"/>
    </row>
    <row r="518" spans="2:18" s="177" customFormat="1" ht="18" customHeight="1" x14ac:dyDescent="0.2">
      <c r="B518" s="225"/>
      <c r="E518" s="225"/>
      <c r="M518" s="109"/>
      <c r="N518" s="109"/>
      <c r="O518" s="226"/>
      <c r="R518" s="225"/>
    </row>
    <row r="519" spans="2:18" s="177" customFormat="1" ht="18" customHeight="1" x14ac:dyDescent="0.2">
      <c r="B519" s="225"/>
      <c r="E519" s="225"/>
      <c r="M519" s="109"/>
      <c r="N519" s="109"/>
      <c r="O519" s="226"/>
      <c r="R519" s="225"/>
    </row>
    <row r="520" spans="2:18" s="177" customFormat="1" ht="18" customHeight="1" x14ac:dyDescent="0.2">
      <c r="B520" s="225"/>
      <c r="E520" s="225"/>
      <c r="M520" s="109"/>
      <c r="N520" s="109"/>
      <c r="O520" s="226"/>
      <c r="R520" s="225"/>
    </row>
    <row r="521" spans="2:18" s="177" customFormat="1" ht="18" customHeight="1" x14ac:dyDescent="0.2">
      <c r="B521" s="225"/>
      <c r="E521" s="225"/>
      <c r="M521" s="109"/>
      <c r="N521" s="109"/>
      <c r="O521" s="226"/>
      <c r="R521" s="225"/>
    </row>
    <row r="522" spans="2:18" s="177" customFormat="1" ht="18" customHeight="1" x14ac:dyDescent="0.2">
      <c r="B522" s="225"/>
      <c r="E522" s="225"/>
      <c r="M522" s="109"/>
      <c r="N522" s="109"/>
      <c r="O522" s="226"/>
      <c r="R522" s="225"/>
    </row>
    <row r="523" spans="2:18" s="177" customFormat="1" ht="18" customHeight="1" x14ac:dyDescent="0.2">
      <c r="B523" s="225"/>
      <c r="E523" s="225"/>
      <c r="M523" s="109"/>
      <c r="N523" s="109"/>
      <c r="O523" s="226"/>
      <c r="R523" s="225"/>
    </row>
    <row r="524" spans="2:18" s="177" customFormat="1" ht="18" customHeight="1" x14ac:dyDescent="0.2">
      <c r="B524" s="225"/>
      <c r="E524" s="225"/>
      <c r="M524" s="109"/>
      <c r="N524" s="109"/>
      <c r="O524" s="226"/>
      <c r="R524" s="225"/>
    </row>
    <row r="525" spans="2:18" s="177" customFormat="1" ht="18" customHeight="1" x14ac:dyDescent="0.2">
      <c r="B525" s="225"/>
      <c r="E525" s="225"/>
      <c r="M525" s="109"/>
      <c r="N525" s="109"/>
      <c r="O525" s="226"/>
      <c r="R525" s="225"/>
    </row>
    <row r="526" spans="2:18" s="177" customFormat="1" ht="18" customHeight="1" x14ac:dyDescent="0.2">
      <c r="B526" s="225"/>
      <c r="E526" s="225"/>
      <c r="M526" s="109"/>
      <c r="N526" s="109"/>
      <c r="O526" s="226"/>
      <c r="R526" s="225"/>
    </row>
    <row r="527" spans="2:18" s="177" customFormat="1" ht="18" customHeight="1" x14ac:dyDescent="0.2">
      <c r="B527" s="225"/>
      <c r="E527" s="225"/>
      <c r="M527" s="109"/>
      <c r="N527" s="109"/>
      <c r="O527" s="226"/>
      <c r="R527" s="225"/>
    </row>
    <row r="528" spans="2:18" s="177" customFormat="1" ht="18" customHeight="1" x14ac:dyDescent="0.2">
      <c r="B528" s="225"/>
      <c r="E528" s="225"/>
      <c r="M528" s="109"/>
      <c r="N528" s="109"/>
      <c r="O528" s="226"/>
      <c r="R528" s="225"/>
    </row>
    <row r="529" spans="2:18" s="177" customFormat="1" ht="18" customHeight="1" x14ac:dyDescent="0.2">
      <c r="B529" s="225"/>
      <c r="E529" s="225"/>
      <c r="M529" s="109"/>
      <c r="N529" s="109"/>
      <c r="O529" s="226"/>
      <c r="R529" s="225"/>
    </row>
    <row r="530" spans="2:18" s="177" customFormat="1" ht="18" customHeight="1" x14ac:dyDescent="0.2">
      <c r="B530" s="225"/>
      <c r="E530" s="225"/>
      <c r="M530" s="109"/>
      <c r="N530" s="109"/>
      <c r="O530" s="226"/>
      <c r="R530" s="225"/>
    </row>
    <row r="531" spans="2:18" s="177" customFormat="1" ht="18" customHeight="1" x14ac:dyDescent="0.2">
      <c r="B531" s="225"/>
      <c r="E531" s="225"/>
      <c r="M531" s="109"/>
      <c r="N531" s="109"/>
      <c r="O531" s="226"/>
      <c r="R531" s="225"/>
    </row>
    <row r="532" spans="2:18" s="177" customFormat="1" ht="18" customHeight="1" x14ac:dyDescent="0.2">
      <c r="B532" s="225"/>
      <c r="E532" s="225"/>
      <c r="M532" s="109"/>
      <c r="N532" s="109"/>
      <c r="O532" s="226"/>
      <c r="R532" s="225"/>
    </row>
    <row r="533" spans="2:18" s="177" customFormat="1" ht="18" customHeight="1" x14ac:dyDescent="0.2">
      <c r="B533" s="225"/>
      <c r="E533" s="225"/>
      <c r="M533" s="109"/>
      <c r="N533" s="109"/>
      <c r="O533" s="226"/>
      <c r="R533" s="225"/>
    </row>
    <row r="534" spans="2:18" s="177" customFormat="1" ht="18" customHeight="1" x14ac:dyDescent="0.2">
      <c r="B534" s="225"/>
      <c r="E534" s="225"/>
      <c r="M534" s="109"/>
      <c r="N534" s="109"/>
      <c r="O534" s="226"/>
      <c r="R534" s="225"/>
    </row>
    <row r="535" spans="2:18" s="177" customFormat="1" ht="18" customHeight="1" x14ac:dyDescent="0.2">
      <c r="B535" s="225"/>
      <c r="E535" s="225"/>
      <c r="M535" s="109"/>
      <c r="N535" s="109"/>
      <c r="O535" s="226"/>
      <c r="R535" s="225"/>
    </row>
    <row r="536" spans="2:18" s="177" customFormat="1" ht="18" customHeight="1" x14ac:dyDescent="0.2">
      <c r="B536" s="225"/>
      <c r="E536" s="225"/>
      <c r="M536" s="109"/>
      <c r="N536" s="109"/>
      <c r="O536" s="226"/>
      <c r="R536" s="225"/>
    </row>
    <row r="537" spans="2:18" s="177" customFormat="1" ht="18" customHeight="1" x14ac:dyDescent="0.2">
      <c r="B537" s="225"/>
      <c r="E537" s="225"/>
      <c r="M537" s="109"/>
      <c r="N537" s="109"/>
      <c r="O537" s="226"/>
      <c r="R537" s="225"/>
    </row>
    <row r="538" spans="2:18" s="177" customFormat="1" ht="18" customHeight="1" x14ac:dyDescent="0.2">
      <c r="B538" s="225"/>
      <c r="E538" s="225"/>
      <c r="M538" s="109"/>
      <c r="N538" s="109"/>
      <c r="O538" s="226"/>
      <c r="R538" s="225"/>
    </row>
    <row r="539" spans="2:18" s="177" customFormat="1" ht="18" customHeight="1" x14ac:dyDescent="0.2">
      <c r="B539" s="225"/>
      <c r="E539" s="225"/>
      <c r="M539" s="109"/>
      <c r="N539" s="109"/>
      <c r="O539" s="226"/>
      <c r="R539" s="225"/>
    </row>
    <row r="540" spans="2:18" s="177" customFormat="1" ht="18" customHeight="1" x14ac:dyDescent="0.2">
      <c r="B540" s="225"/>
      <c r="E540" s="225"/>
      <c r="M540" s="109"/>
      <c r="N540" s="109"/>
      <c r="O540" s="226"/>
      <c r="R540" s="225"/>
    </row>
    <row r="541" spans="2:18" s="177" customFormat="1" ht="18" customHeight="1" x14ac:dyDescent="0.2">
      <c r="B541" s="225"/>
      <c r="E541" s="225"/>
      <c r="M541" s="109"/>
      <c r="N541" s="109"/>
      <c r="O541" s="226"/>
      <c r="R541" s="225"/>
    </row>
    <row r="542" spans="2:18" s="177" customFormat="1" ht="18" customHeight="1" x14ac:dyDescent="0.2">
      <c r="B542" s="225"/>
      <c r="E542" s="225"/>
      <c r="M542" s="109"/>
      <c r="N542" s="109"/>
      <c r="O542" s="226"/>
      <c r="R542" s="225"/>
    </row>
    <row r="543" spans="2:18" s="177" customFormat="1" ht="18" customHeight="1" x14ac:dyDescent="0.2">
      <c r="B543" s="225"/>
      <c r="E543" s="225"/>
      <c r="M543" s="109"/>
      <c r="N543" s="109"/>
      <c r="O543" s="226"/>
      <c r="R543" s="225"/>
    </row>
    <row r="544" spans="2:18" s="177" customFormat="1" ht="18" customHeight="1" x14ac:dyDescent="0.2">
      <c r="B544" s="225"/>
      <c r="E544" s="225"/>
      <c r="M544" s="109"/>
      <c r="N544" s="109"/>
      <c r="O544" s="226"/>
      <c r="R544" s="225"/>
    </row>
    <row r="545" spans="2:18" s="177" customFormat="1" ht="18" customHeight="1" x14ac:dyDescent="0.2">
      <c r="B545" s="225"/>
      <c r="E545" s="225"/>
      <c r="M545" s="109"/>
      <c r="N545" s="109"/>
      <c r="O545" s="226"/>
      <c r="R545" s="225"/>
    </row>
    <row r="546" spans="2:18" s="177" customFormat="1" ht="18" customHeight="1" x14ac:dyDescent="0.2">
      <c r="B546" s="225"/>
      <c r="E546" s="225"/>
      <c r="M546" s="109"/>
      <c r="N546" s="109"/>
      <c r="O546" s="226"/>
      <c r="R546" s="225"/>
    </row>
    <row r="547" spans="2:18" s="177" customFormat="1" ht="18" customHeight="1" x14ac:dyDescent="0.2">
      <c r="B547" s="225"/>
      <c r="E547" s="225"/>
      <c r="M547" s="109"/>
      <c r="N547" s="109"/>
      <c r="O547" s="226"/>
      <c r="R547" s="225"/>
    </row>
    <row r="548" spans="2:18" s="177" customFormat="1" ht="18" customHeight="1" x14ac:dyDescent="0.2">
      <c r="B548" s="225"/>
      <c r="E548" s="225"/>
      <c r="M548" s="109"/>
      <c r="N548" s="109"/>
      <c r="O548" s="226"/>
      <c r="R548" s="225"/>
    </row>
    <row r="549" spans="2:18" s="177" customFormat="1" ht="18" customHeight="1" x14ac:dyDescent="0.2">
      <c r="B549" s="225"/>
      <c r="E549" s="225"/>
      <c r="M549" s="109"/>
      <c r="N549" s="109"/>
      <c r="O549" s="226"/>
      <c r="R549" s="225"/>
    </row>
    <row r="550" spans="2:18" s="177" customFormat="1" ht="18" customHeight="1" x14ac:dyDescent="0.2">
      <c r="B550" s="225"/>
      <c r="E550" s="225"/>
      <c r="M550" s="109"/>
      <c r="N550" s="109"/>
      <c r="O550" s="226"/>
      <c r="R550" s="225"/>
    </row>
    <row r="551" spans="2:18" s="177" customFormat="1" ht="18" customHeight="1" x14ac:dyDescent="0.2">
      <c r="B551" s="225"/>
      <c r="E551" s="225"/>
      <c r="M551" s="109"/>
      <c r="N551" s="109"/>
      <c r="O551" s="226"/>
      <c r="R551" s="225"/>
    </row>
    <row r="552" spans="2:18" s="177" customFormat="1" ht="18" customHeight="1" x14ac:dyDescent="0.2">
      <c r="B552" s="225"/>
      <c r="E552" s="225"/>
      <c r="M552" s="109"/>
      <c r="N552" s="109"/>
      <c r="O552" s="226"/>
      <c r="R552" s="225"/>
    </row>
    <row r="553" spans="2:18" s="177" customFormat="1" ht="18" customHeight="1" x14ac:dyDescent="0.2">
      <c r="B553" s="225"/>
      <c r="E553" s="225"/>
      <c r="M553" s="109"/>
      <c r="N553" s="109"/>
      <c r="O553" s="226"/>
      <c r="R553" s="225"/>
    </row>
    <row r="554" spans="2:18" s="177" customFormat="1" ht="18" customHeight="1" x14ac:dyDescent="0.2">
      <c r="B554" s="225"/>
      <c r="E554" s="225"/>
      <c r="M554" s="109"/>
      <c r="N554" s="109"/>
      <c r="O554" s="226"/>
      <c r="R554" s="225"/>
    </row>
    <row r="555" spans="2:18" s="177" customFormat="1" ht="18" customHeight="1" x14ac:dyDescent="0.2">
      <c r="B555" s="225"/>
      <c r="E555" s="225"/>
      <c r="M555" s="109"/>
      <c r="N555" s="109"/>
      <c r="O555" s="226"/>
      <c r="R555" s="225"/>
    </row>
    <row r="556" spans="2:18" s="177" customFormat="1" ht="18" customHeight="1" x14ac:dyDescent="0.2">
      <c r="B556" s="225"/>
      <c r="E556" s="225"/>
      <c r="M556" s="109"/>
      <c r="N556" s="109"/>
      <c r="O556" s="226"/>
      <c r="R556" s="225"/>
    </row>
    <row r="557" spans="2:18" s="177" customFormat="1" ht="18" customHeight="1" x14ac:dyDescent="0.2">
      <c r="B557" s="225"/>
      <c r="E557" s="225"/>
      <c r="M557" s="109"/>
      <c r="N557" s="109"/>
      <c r="O557" s="226"/>
      <c r="R557" s="225"/>
    </row>
    <row r="558" spans="2:18" s="177" customFormat="1" ht="18" customHeight="1" x14ac:dyDescent="0.2">
      <c r="B558" s="225"/>
      <c r="E558" s="225"/>
      <c r="M558" s="109"/>
      <c r="N558" s="109"/>
      <c r="O558" s="226"/>
      <c r="R558" s="225"/>
    </row>
    <row r="559" spans="2:18" s="177" customFormat="1" ht="18" customHeight="1" x14ac:dyDescent="0.2">
      <c r="B559" s="225"/>
      <c r="E559" s="225"/>
      <c r="M559" s="109"/>
      <c r="N559" s="109"/>
      <c r="O559" s="226"/>
      <c r="R559" s="225"/>
    </row>
    <row r="560" spans="2:18" s="177" customFormat="1" ht="18" customHeight="1" x14ac:dyDescent="0.2">
      <c r="B560" s="225"/>
      <c r="E560" s="225"/>
      <c r="M560" s="109"/>
      <c r="N560" s="109"/>
      <c r="O560" s="226"/>
      <c r="R560" s="225"/>
    </row>
    <row r="561" spans="2:18" s="177" customFormat="1" ht="18" customHeight="1" x14ac:dyDescent="0.2">
      <c r="B561" s="225"/>
      <c r="E561" s="225"/>
      <c r="M561" s="109"/>
      <c r="N561" s="109"/>
      <c r="O561" s="226"/>
      <c r="R561" s="225"/>
    </row>
    <row r="562" spans="2:18" s="177" customFormat="1" ht="18" customHeight="1" x14ac:dyDescent="0.2">
      <c r="B562" s="225"/>
      <c r="E562" s="225"/>
      <c r="M562" s="109"/>
      <c r="N562" s="109"/>
      <c r="O562" s="226"/>
      <c r="R562" s="225"/>
    </row>
    <row r="563" spans="2:18" s="177" customFormat="1" ht="18" customHeight="1" x14ac:dyDescent="0.2">
      <c r="B563" s="225"/>
      <c r="E563" s="225"/>
      <c r="M563" s="109"/>
      <c r="N563" s="109"/>
      <c r="O563" s="226"/>
      <c r="R563" s="225"/>
    </row>
    <row r="564" spans="2:18" s="177" customFormat="1" ht="18" customHeight="1" x14ac:dyDescent="0.2">
      <c r="B564" s="225"/>
      <c r="E564" s="225"/>
      <c r="M564" s="109"/>
      <c r="N564" s="109"/>
      <c r="O564" s="226"/>
      <c r="R564" s="225"/>
    </row>
    <row r="565" spans="2:18" s="177" customFormat="1" ht="18" customHeight="1" x14ac:dyDescent="0.2">
      <c r="B565" s="225"/>
      <c r="E565" s="225"/>
      <c r="M565" s="109"/>
      <c r="N565" s="109"/>
      <c r="O565" s="226"/>
      <c r="R565" s="225"/>
    </row>
    <row r="566" spans="2:18" s="177" customFormat="1" ht="18" customHeight="1" x14ac:dyDescent="0.2">
      <c r="B566" s="225"/>
      <c r="E566" s="225"/>
      <c r="M566" s="109"/>
      <c r="N566" s="109"/>
      <c r="O566" s="226"/>
      <c r="R566" s="225"/>
    </row>
    <row r="567" spans="2:18" s="177" customFormat="1" ht="18" customHeight="1" x14ac:dyDescent="0.2">
      <c r="B567" s="225"/>
      <c r="E567" s="225"/>
      <c r="M567" s="109"/>
      <c r="N567" s="109"/>
      <c r="O567" s="226"/>
      <c r="R567" s="225"/>
    </row>
    <row r="568" spans="2:18" s="177" customFormat="1" ht="18" customHeight="1" x14ac:dyDescent="0.2">
      <c r="B568" s="225"/>
      <c r="E568" s="225"/>
      <c r="M568" s="109"/>
      <c r="N568" s="109"/>
      <c r="O568" s="226"/>
      <c r="R568" s="225"/>
    </row>
    <row r="569" spans="2:18" s="177" customFormat="1" ht="18" customHeight="1" x14ac:dyDescent="0.2">
      <c r="B569" s="225"/>
      <c r="E569" s="225"/>
      <c r="M569" s="109"/>
      <c r="N569" s="109"/>
      <c r="O569" s="226"/>
      <c r="R569" s="225"/>
    </row>
    <row r="570" spans="2:18" s="177" customFormat="1" ht="18" customHeight="1" x14ac:dyDescent="0.2">
      <c r="B570" s="225"/>
      <c r="E570" s="225"/>
      <c r="M570" s="109"/>
      <c r="N570" s="109"/>
      <c r="O570" s="226"/>
      <c r="R570" s="225"/>
    </row>
    <row r="571" spans="2:18" s="177" customFormat="1" ht="18" customHeight="1" x14ac:dyDescent="0.2">
      <c r="B571" s="225"/>
      <c r="E571" s="225"/>
      <c r="M571" s="109"/>
      <c r="N571" s="109"/>
      <c r="O571" s="226"/>
      <c r="R571" s="225"/>
    </row>
    <row r="572" spans="2:18" s="177" customFormat="1" ht="18" customHeight="1" x14ac:dyDescent="0.2">
      <c r="B572" s="225"/>
      <c r="E572" s="225"/>
      <c r="M572" s="109"/>
      <c r="N572" s="109"/>
      <c r="O572" s="226"/>
      <c r="R572" s="225"/>
    </row>
    <row r="573" spans="2:18" s="177" customFormat="1" ht="18" customHeight="1" x14ac:dyDescent="0.2">
      <c r="B573" s="225"/>
      <c r="E573" s="225"/>
      <c r="M573" s="109"/>
      <c r="N573" s="109"/>
      <c r="O573" s="226"/>
      <c r="R573" s="225"/>
    </row>
    <row r="574" spans="2:18" s="177" customFormat="1" ht="18" customHeight="1" x14ac:dyDescent="0.2">
      <c r="B574" s="225"/>
      <c r="E574" s="225"/>
      <c r="M574" s="109"/>
      <c r="N574" s="109"/>
      <c r="O574" s="226"/>
      <c r="R574" s="225"/>
    </row>
    <row r="575" spans="2:18" s="177" customFormat="1" ht="18" customHeight="1" x14ac:dyDescent="0.2">
      <c r="B575" s="225"/>
      <c r="E575" s="225"/>
      <c r="M575" s="109"/>
      <c r="N575" s="109"/>
      <c r="O575" s="226"/>
      <c r="R575" s="225"/>
    </row>
    <row r="576" spans="2:18" s="177" customFormat="1" ht="18" customHeight="1" x14ac:dyDescent="0.2">
      <c r="B576" s="225"/>
      <c r="E576" s="225"/>
      <c r="M576" s="109"/>
      <c r="N576" s="109"/>
      <c r="O576" s="226"/>
      <c r="R576" s="225"/>
    </row>
    <row r="577" spans="2:18" s="177" customFormat="1" ht="18" customHeight="1" x14ac:dyDescent="0.2">
      <c r="B577" s="225"/>
      <c r="E577" s="225"/>
      <c r="M577" s="109"/>
      <c r="N577" s="109"/>
      <c r="O577" s="226"/>
      <c r="R577" s="225"/>
    </row>
    <row r="578" spans="2:18" s="177" customFormat="1" ht="18" customHeight="1" x14ac:dyDescent="0.2">
      <c r="B578" s="225"/>
      <c r="E578" s="225"/>
      <c r="M578" s="109"/>
      <c r="N578" s="109"/>
      <c r="O578" s="226"/>
      <c r="R578" s="225"/>
    </row>
    <row r="579" spans="2:18" s="177" customFormat="1" ht="18" customHeight="1" x14ac:dyDescent="0.2">
      <c r="B579" s="225"/>
      <c r="E579" s="225"/>
      <c r="M579" s="109"/>
      <c r="N579" s="109"/>
      <c r="O579" s="226"/>
      <c r="R579" s="225"/>
    </row>
    <row r="580" spans="2:18" s="177" customFormat="1" ht="18" customHeight="1" x14ac:dyDescent="0.2">
      <c r="B580" s="225"/>
      <c r="E580" s="225"/>
      <c r="M580" s="109"/>
      <c r="N580" s="109"/>
      <c r="O580" s="226"/>
      <c r="R580" s="225"/>
    </row>
    <row r="581" spans="2:18" s="177" customFormat="1" ht="18" customHeight="1" x14ac:dyDescent="0.2">
      <c r="B581" s="225"/>
      <c r="E581" s="225"/>
      <c r="M581" s="109"/>
      <c r="N581" s="109"/>
      <c r="O581" s="226"/>
      <c r="R581" s="225"/>
    </row>
    <row r="582" spans="2:18" s="177" customFormat="1" ht="18" customHeight="1" x14ac:dyDescent="0.2">
      <c r="B582" s="225"/>
      <c r="E582" s="225"/>
      <c r="M582" s="109"/>
      <c r="N582" s="109"/>
      <c r="O582" s="226"/>
      <c r="R582" s="225"/>
    </row>
    <row r="583" spans="2:18" s="177" customFormat="1" ht="18" customHeight="1" x14ac:dyDescent="0.2">
      <c r="B583" s="225"/>
      <c r="E583" s="225"/>
      <c r="M583" s="109"/>
      <c r="N583" s="109"/>
      <c r="O583" s="226"/>
      <c r="R583" s="225"/>
    </row>
    <row r="584" spans="2:18" s="177" customFormat="1" ht="18" customHeight="1" x14ac:dyDescent="0.2">
      <c r="B584" s="225"/>
      <c r="E584" s="225"/>
      <c r="M584" s="109"/>
      <c r="N584" s="109"/>
      <c r="O584" s="226"/>
      <c r="R584" s="225"/>
    </row>
    <row r="585" spans="2:18" s="177" customFormat="1" ht="18" customHeight="1" x14ac:dyDescent="0.2">
      <c r="B585" s="225"/>
      <c r="E585" s="225"/>
      <c r="M585" s="109"/>
      <c r="N585" s="109"/>
      <c r="O585" s="226"/>
      <c r="R585" s="225"/>
    </row>
    <row r="586" spans="2:18" s="177" customFormat="1" ht="18" customHeight="1" x14ac:dyDescent="0.2">
      <c r="B586" s="225"/>
      <c r="E586" s="225"/>
      <c r="M586" s="109"/>
      <c r="N586" s="109"/>
      <c r="O586" s="226"/>
      <c r="R586" s="225"/>
    </row>
    <row r="587" spans="2:18" s="177" customFormat="1" ht="18" customHeight="1" x14ac:dyDescent="0.2">
      <c r="B587" s="225"/>
      <c r="E587" s="225"/>
      <c r="M587" s="109"/>
      <c r="N587" s="109"/>
      <c r="O587" s="226"/>
      <c r="R587" s="225"/>
    </row>
    <row r="588" spans="2:18" s="177" customFormat="1" ht="18" customHeight="1" x14ac:dyDescent="0.2">
      <c r="B588" s="225"/>
      <c r="E588" s="225"/>
      <c r="M588" s="109"/>
      <c r="N588" s="109"/>
      <c r="O588" s="226"/>
      <c r="R588" s="225"/>
    </row>
    <row r="589" spans="2:18" s="177" customFormat="1" ht="18" customHeight="1" x14ac:dyDescent="0.2">
      <c r="B589" s="225"/>
      <c r="E589" s="225"/>
      <c r="M589" s="109"/>
      <c r="N589" s="109"/>
      <c r="O589" s="226"/>
      <c r="R589" s="225"/>
    </row>
    <row r="590" spans="2:18" s="177" customFormat="1" ht="18" customHeight="1" x14ac:dyDescent="0.2">
      <c r="B590" s="225"/>
      <c r="E590" s="225"/>
      <c r="M590" s="109"/>
      <c r="N590" s="109"/>
      <c r="O590" s="226"/>
      <c r="R590" s="225"/>
    </row>
    <row r="591" spans="2:18" s="177" customFormat="1" ht="18" customHeight="1" x14ac:dyDescent="0.2">
      <c r="B591" s="225"/>
      <c r="E591" s="225"/>
      <c r="M591" s="109"/>
      <c r="N591" s="109"/>
      <c r="O591" s="226"/>
      <c r="R591" s="225"/>
    </row>
    <row r="592" spans="2:18" s="177" customFormat="1" ht="18" customHeight="1" x14ac:dyDescent="0.2">
      <c r="B592" s="225"/>
      <c r="E592" s="225"/>
      <c r="M592" s="109"/>
      <c r="N592" s="109"/>
      <c r="O592" s="226"/>
      <c r="R592" s="225"/>
    </row>
    <row r="593" spans="2:18" s="177" customFormat="1" ht="18" customHeight="1" x14ac:dyDescent="0.2">
      <c r="B593" s="225"/>
      <c r="E593" s="225"/>
      <c r="M593" s="109"/>
      <c r="N593" s="109"/>
      <c r="O593" s="226"/>
      <c r="R593" s="225"/>
    </row>
    <row r="594" spans="2:18" s="177" customFormat="1" ht="18" customHeight="1" x14ac:dyDescent="0.2">
      <c r="B594" s="225"/>
      <c r="E594" s="225"/>
      <c r="M594" s="109"/>
      <c r="N594" s="109"/>
      <c r="O594" s="226"/>
      <c r="R594" s="225"/>
    </row>
    <row r="595" spans="2:18" s="177" customFormat="1" ht="18" customHeight="1" x14ac:dyDescent="0.2">
      <c r="B595" s="225"/>
      <c r="E595" s="225"/>
      <c r="M595" s="109"/>
      <c r="N595" s="109"/>
      <c r="O595" s="226"/>
      <c r="R595" s="225"/>
    </row>
    <row r="596" spans="2:18" s="177" customFormat="1" ht="18" customHeight="1" x14ac:dyDescent="0.2">
      <c r="B596" s="225"/>
      <c r="E596" s="225"/>
      <c r="M596" s="109"/>
      <c r="N596" s="109"/>
      <c r="O596" s="226"/>
      <c r="R596" s="225"/>
    </row>
    <row r="597" spans="2:18" s="177" customFormat="1" ht="18" customHeight="1" x14ac:dyDescent="0.2">
      <c r="B597" s="225"/>
      <c r="E597" s="225"/>
      <c r="M597" s="109"/>
      <c r="N597" s="109"/>
      <c r="O597" s="226"/>
      <c r="R597" s="225"/>
    </row>
    <row r="598" spans="2:18" s="177" customFormat="1" ht="18" customHeight="1" x14ac:dyDescent="0.2">
      <c r="B598" s="225"/>
      <c r="E598" s="225"/>
      <c r="M598" s="109"/>
      <c r="N598" s="109"/>
      <c r="O598" s="226"/>
      <c r="R598" s="225"/>
    </row>
    <row r="599" spans="2:18" s="177" customFormat="1" ht="18" customHeight="1" x14ac:dyDescent="0.2">
      <c r="B599" s="225"/>
      <c r="E599" s="225"/>
      <c r="M599" s="109"/>
      <c r="N599" s="109"/>
      <c r="O599" s="226"/>
      <c r="R599" s="225"/>
    </row>
    <row r="600" spans="2:18" s="177" customFormat="1" ht="18" customHeight="1" x14ac:dyDescent="0.2">
      <c r="B600" s="225"/>
      <c r="E600" s="225"/>
      <c r="M600" s="109"/>
      <c r="N600" s="109"/>
      <c r="O600" s="226"/>
      <c r="R600" s="225"/>
    </row>
    <row r="601" spans="2:18" s="177" customFormat="1" ht="18" customHeight="1" x14ac:dyDescent="0.2">
      <c r="B601" s="225"/>
      <c r="E601" s="225"/>
      <c r="M601" s="109"/>
      <c r="N601" s="109"/>
      <c r="O601" s="226"/>
      <c r="R601" s="225"/>
    </row>
    <row r="602" spans="2:18" s="177" customFormat="1" ht="18" customHeight="1" x14ac:dyDescent="0.2">
      <c r="B602" s="225"/>
      <c r="E602" s="225"/>
      <c r="M602" s="109"/>
      <c r="N602" s="109"/>
      <c r="O602" s="226"/>
      <c r="R602" s="225"/>
    </row>
    <row r="603" spans="2:18" s="177" customFormat="1" ht="18" customHeight="1" x14ac:dyDescent="0.2">
      <c r="B603" s="225"/>
      <c r="E603" s="225"/>
      <c r="M603" s="109"/>
      <c r="N603" s="109"/>
      <c r="O603" s="226"/>
      <c r="R603" s="225"/>
    </row>
    <row r="604" spans="2:18" s="177" customFormat="1" ht="18" customHeight="1" x14ac:dyDescent="0.2">
      <c r="B604" s="225"/>
      <c r="E604" s="225"/>
      <c r="M604" s="109"/>
      <c r="N604" s="109"/>
      <c r="O604" s="226"/>
      <c r="R604" s="225"/>
    </row>
    <row r="605" spans="2:18" s="177" customFormat="1" ht="18" customHeight="1" x14ac:dyDescent="0.2">
      <c r="B605" s="225"/>
      <c r="E605" s="225"/>
      <c r="M605" s="109"/>
      <c r="N605" s="109"/>
      <c r="O605" s="226"/>
      <c r="R605" s="225"/>
    </row>
    <row r="606" spans="2:18" s="177" customFormat="1" ht="18" customHeight="1" x14ac:dyDescent="0.2">
      <c r="B606" s="225"/>
      <c r="E606" s="225"/>
      <c r="M606" s="109"/>
      <c r="N606" s="109"/>
      <c r="O606" s="226"/>
      <c r="R606" s="225"/>
    </row>
    <row r="607" spans="2:18" s="177" customFormat="1" ht="18" customHeight="1" x14ac:dyDescent="0.2">
      <c r="B607" s="225"/>
      <c r="E607" s="225"/>
      <c r="M607" s="109"/>
      <c r="N607" s="109"/>
      <c r="O607" s="226"/>
      <c r="R607" s="225"/>
    </row>
    <row r="608" spans="2:18" s="177" customFormat="1" ht="18" customHeight="1" x14ac:dyDescent="0.2">
      <c r="B608" s="225"/>
      <c r="E608" s="225"/>
      <c r="M608" s="109"/>
      <c r="N608" s="109"/>
      <c r="O608" s="226"/>
      <c r="R608" s="225"/>
    </row>
    <row r="609" spans="2:18" s="177" customFormat="1" ht="18" customHeight="1" x14ac:dyDescent="0.2">
      <c r="B609" s="225"/>
      <c r="E609" s="225"/>
      <c r="M609" s="109"/>
      <c r="N609" s="109"/>
      <c r="O609" s="226"/>
      <c r="R609" s="225"/>
    </row>
    <row r="610" spans="2:18" s="177" customFormat="1" ht="18" customHeight="1" x14ac:dyDescent="0.2">
      <c r="B610" s="225"/>
      <c r="E610" s="225"/>
      <c r="M610" s="109"/>
      <c r="N610" s="109"/>
      <c r="O610" s="226"/>
      <c r="R610" s="225"/>
    </row>
    <row r="611" spans="2:18" s="177" customFormat="1" ht="18" customHeight="1" x14ac:dyDescent="0.2">
      <c r="B611" s="225"/>
      <c r="E611" s="225"/>
      <c r="M611" s="109"/>
      <c r="N611" s="109"/>
      <c r="O611" s="226"/>
      <c r="R611" s="225"/>
    </row>
    <row r="612" spans="2:18" s="177" customFormat="1" ht="18" customHeight="1" x14ac:dyDescent="0.2">
      <c r="B612" s="225"/>
      <c r="E612" s="225"/>
      <c r="M612" s="109"/>
      <c r="N612" s="109"/>
      <c r="O612" s="226"/>
      <c r="R612" s="225"/>
    </row>
    <row r="613" spans="2:18" s="177" customFormat="1" ht="18" customHeight="1" x14ac:dyDescent="0.2">
      <c r="B613" s="225"/>
      <c r="E613" s="225"/>
      <c r="M613" s="109"/>
      <c r="N613" s="109"/>
      <c r="O613" s="226"/>
      <c r="R613" s="225"/>
    </row>
    <row r="614" spans="2:18" s="177" customFormat="1" ht="18" customHeight="1" x14ac:dyDescent="0.2">
      <c r="B614" s="225"/>
      <c r="E614" s="225"/>
      <c r="M614" s="109"/>
      <c r="N614" s="109"/>
      <c r="O614" s="226"/>
      <c r="R614" s="225"/>
    </row>
    <row r="615" spans="2:18" s="177" customFormat="1" ht="18" customHeight="1" x14ac:dyDescent="0.2">
      <c r="B615" s="225"/>
      <c r="E615" s="225"/>
      <c r="M615" s="109"/>
      <c r="N615" s="109"/>
      <c r="O615" s="226"/>
      <c r="R615" s="225"/>
    </row>
    <row r="616" spans="2:18" s="177" customFormat="1" ht="18" customHeight="1" x14ac:dyDescent="0.2">
      <c r="B616" s="225"/>
      <c r="E616" s="225"/>
      <c r="M616" s="109"/>
      <c r="N616" s="109"/>
      <c r="O616" s="226"/>
      <c r="R616" s="225"/>
    </row>
    <row r="617" spans="2:18" s="177" customFormat="1" ht="18" customHeight="1" x14ac:dyDescent="0.2">
      <c r="B617" s="225"/>
      <c r="E617" s="225"/>
      <c r="M617" s="109"/>
      <c r="N617" s="109"/>
      <c r="O617" s="226"/>
      <c r="R617" s="225"/>
    </row>
    <row r="618" spans="2:18" s="177" customFormat="1" ht="18" customHeight="1" x14ac:dyDescent="0.2">
      <c r="B618" s="225"/>
      <c r="E618" s="225"/>
      <c r="M618" s="109"/>
      <c r="N618" s="109"/>
      <c r="O618" s="226"/>
      <c r="R618" s="225"/>
    </row>
    <row r="619" spans="2:18" s="177" customFormat="1" ht="18" customHeight="1" x14ac:dyDescent="0.2">
      <c r="B619" s="225"/>
      <c r="E619" s="225"/>
      <c r="M619" s="109"/>
      <c r="N619" s="109"/>
      <c r="O619" s="226"/>
      <c r="R619" s="225"/>
    </row>
    <row r="620" spans="2:18" s="177" customFormat="1" ht="18" customHeight="1" x14ac:dyDescent="0.2">
      <c r="B620" s="225"/>
      <c r="E620" s="225"/>
      <c r="M620" s="109"/>
      <c r="N620" s="109"/>
      <c r="O620" s="226"/>
      <c r="R620" s="225"/>
    </row>
    <row r="621" spans="2:18" s="177" customFormat="1" ht="18" customHeight="1" x14ac:dyDescent="0.2">
      <c r="B621" s="225"/>
      <c r="E621" s="225"/>
      <c r="M621" s="109"/>
      <c r="N621" s="109"/>
      <c r="O621" s="226"/>
      <c r="R621" s="225"/>
    </row>
    <row r="622" spans="2:18" s="177" customFormat="1" ht="18" customHeight="1" x14ac:dyDescent="0.2">
      <c r="B622" s="225"/>
      <c r="E622" s="225"/>
      <c r="M622" s="109"/>
      <c r="N622" s="109"/>
      <c r="O622" s="226"/>
      <c r="R622" s="225"/>
    </row>
    <row r="623" spans="2:18" s="177" customFormat="1" ht="18" customHeight="1" x14ac:dyDescent="0.2">
      <c r="B623" s="225"/>
      <c r="E623" s="225"/>
      <c r="M623" s="109"/>
      <c r="N623" s="109"/>
      <c r="O623" s="226"/>
      <c r="R623" s="225"/>
    </row>
    <row r="624" spans="2:18" s="177" customFormat="1" ht="18" customHeight="1" x14ac:dyDescent="0.2">
      <c r="B624" s="225"/>
      <c r="E624" s="225"/>
      <c r="M624" s="109"/>
      <c r="N624" s="109"/>
      <c r="O624" s="226"/>
      <c r="R624" s="225"/>
    </row>
    <row r="625" spans="2:18" s="177" customFormat="1" ht="18" customHeight="1" x14ac:dyDescent="0.2">
      <c r="B625" s="225"/>
      <c r="E625" s="225"/>
      <c r="M625" s="109"/>
      <c r="N625" s="109"/>
      <c r="O625" s="226"/>
      <c r="R625" s="225"/>
    </row>
    <row r="626" spans="2:18" s="177" customFormat="1" ht="18" customHeight="1" x14ac:dyDescent="0.2">
      <c r="B626" s="225"/>
      <c r="E626" s="225"/>
      <c r="M626" s="109"/>
      <c r="N626" s="109"/>
      <c r="O626" s="226"/>
      <c r="R626" s="225"/>
    </row>
    <row r="627" spans="2:18" s="177" customFormat="1" ht="18" customHeight="1" x14ac:dyDescent="0.2">
      <c r="B627" s="225"/>
      <c r="E627" s="225"/>
      <c r="M627" s="109"/>
      <c r="N627" s="109"/>
      <c r="O627" s="226"/>
      <c r="R627" s="225"/>
    </row>
    <row r="628" spans="2:18" s="177" customFormat="1" ht="18" customHeight="1" x14ac:dyDescent="0.2">
      <c r="B628" s="225"/>
      <c r="E628" s="225"/>
      <c r="M628" s="109"/>
      <c r="N628" s="109"/>
      <c r="O628" s="226"/>
      <c r="R628" s="225"/>
    </row>
    <row r="629" spans="2:18" s="177" customFormat="1" ht="18" customHeight="1" x14ac:dyDescent="0.2">
      <c r="B629" s="225"/>
      <c r="E629" s="225"/>
      <c r="M629" s="109"/>
      <c r="N629" s="109"/>
      <c r="O629" s="226"/>
      <c r="R629" s="225"/>
    </row>
    <row r="630" spans="2:18" s="177" customFormat="1" ht="18" customHeight="1" x14ac:dyDescent="0.2">
      <c r="B630" s="225"/>
      <c r="E630" s="225"/>
      <c r="M630" s="109"/>
      <c r="N630" s="109"/>
      <c r="O630" s="226"/>
      <c r="R630" s="225"/>
    </row>
    <row r="631" spans="2:18" s="177" customFormat="1" ht="18" customHeight="1" x14ac:dyDescent="0.2">
      <c r="B631" s="225"/>
      <c r="E631" s="225"/>
      <c r="M631" s="109"/>
      <c r="N631" s="109"/>
      <c r="O631" s="226"/>
      <c r="R631" s="225"/>
    </row>
    <row r="632" spans="2:18" s="177" customFormat="1" ht="18" customHeight="1" x14ac:dyDescent="0.2">
      <c r="B632" s="225"/>
      <c r="E632" s="225"/>
      <c r="M632" s="109"/>
      <c r="N632" s="109"/>
      <c r="O632" s="226"/>
      <c r="R632" s="225"/>
    </row>
    <row r="633" spans="2:18" s="177" customFormat="1" ht="18" customHeight="1" x14ac:dyDescent="0.2">
      <c r="B633" s="225"/>
      <c r="E633" s="225"/>
      <c r="M633" s="109"/>
      <c r="N633" s="109"/>
      <c r="O633" s="226"/>
      <c r="R633" s="225"/>
    </row>
    <row r="634" spans="2:18" s="177" customFormat="1" ht="18" customHeight="1" x14ac:dyDescent="0.2">
      <c r="B634" s="225"/>
      <c r="E634" s="225"/>
      <c r="M634" s="109"/>
      <c r="N634" s="109"/>
      <c r="O634" s="226"/>
      <c r="R634" s="225"/>
    </row>
    <row r="635" spans="2:18" s="177" customFormat="1" ht="18" customHeight="1" x14ac:dyDescent="0.2">
      <c r="B635" s="225"/>
      <c r="E635" s="225"/>
      <c r="M635" s="109"/>
      <c r="N635" s="109"/>
      <c r="O635" s="226"/>
      <c r="R635" s="225"/>
    </row>
    <row r="636" spans="2:18" s="177" customFormat="1" ht="18" customHeight="1" x14ac:dyDescent="0.2">
      <c r="B636" s="225"/>
      <c r="E636" s="225"/>
      <c r="M636" s="109"/>
      <c r="N636" s="109"/>
      <c r="O636" s="226"/>
      <c r="R636" s="225"/>
    </row>
    <row r="637" spans="2:18" s="177" customFormat="1" ht="18" customHeight="1" x14ac:dyDescent="0.2">
      <c r="B637" s="225"/>
      <c r="E637" s="225"/>
      <c r="M637" s="109"/>
      <c r="N637" s="109"/>
      <c r="O637" s="226"/>
      <c r="R637" s="225"/>
    </row>
    <row r="638" spans="2:18" s="177" customFormat="1" ht="18" customHeight="1" x14ac:dyDescent="0.2">
      <c r="B638" s="225"/>
      <c r="E638" s="225"/>
      <c r="M638" s="109"/>
      <c r="N638" s="109"/>
      <c r="O638" s="226"/>
      <c r="R638" s="225"/>
    </row>
    <row r="639" spans="2:18" s="177" customFormat="1" ht="18" customHeight="1" x14ac:dyDescent="0.2">
      <c r="B639" s="225"/>
      <c r="E639" s="225"/>
      <c r="M639" s="109"/>
      <c r="N639" s="109"/>
      <c r="O639" s="226"/>
      <c r="R639" s="225"/>
    </row>
    <row r="640" spans="2:18" s="177" customFormat="1" ht="18" customHeight="1" x14ac:dyDescent="0.2">
      <c r="B640" s="225"/>
      <c r="E640" s="225"/>
      <c r="M640" s="109"/>
      <c r="N640" s="109"/>
      <c r="O640" s="226"/>
      <c r="R640" s="225"/>
    </row>
    <row r="641" spans="2:18" s="177" customFormat="1" ht="18" customHeight="1" x14ac:dyDescent="0.2">
      <c r="B641" s="225"/>
      <c r="E641" s="225"/>
      <c r="M641" s="109"/>
      <c r="N641" s="109"/>
      <c r="O641" s="226"/>
      <c r="R641" s="225"/>
    </row>
    <row r="642" spans="2:18" s="177" customFormat="1" ht="18" customHeight="1" x14ac:dyDescent="0.2">
      <c r="B642" s="225"/>
      <c r="E642" s="225"/>
      <c r="M642" s="109"/>
      <c r="N642" s="109"/>
      <c r="O642" s="226"/>
      <c r="R642" s="225"/>
    </row>
    <row r="643" spans="2:18" s="177" customFormat="1" ht="18" customHeight="1" x14ac:dyDescent="0.2">
      <c r="B643" s="225"/>
      <c r="E643" s="225"/>
      <c r="M643" s="109"/>
      <c r="N643" s="109"/>
      <c r="O643" s="226"/>
      <c r="R643" s="225"/>
    </row>
    <row r="644" spans="2:18" s="177" customFormat="1" ht="18" customHeight="1" x14ac:dyDescent="0.2">
      <c r="B644" s="225"/>
      <c r="E644" s="225"/>
      <c r="M644" s="109"/>
      <c r="N644" s="109"/>
      <c r="O644" s="226"/>
      <c r="R644" s="225"/>
    </row>
    <row r="645" spans="2:18" s="177" customFormat="1" ht="18" customHeight="1" x14ac:dyDescent="0.2">
      <c r="B645" s="225"/>
      <c r="E645" s="225"/>
      <c r="M645" s="109"/>
      <c r="N645" s="109"/>
      <c r="O645" s="226"/>
      <c r="R645" s="225"/>
    </row>
    <row r="646" spans="2:18" s="177" customFormat="1" ht="18" customHeight="1" x14ac:dyDescent="0.2">
      <c r="B646" s="225"/>
      <c r="E646" s="225"/>
      <c r="M646" s="109"/>
      <c r="N646" s="109"/>
      <c r="O646" s="226"/>
      <c r="R646" s="225"/>
    </row>
    <row r="647" spans="2:18" s="177" customFormat="1" ht="18" customHeight="1" x14ac:dyDescent="0.2">
      <c r="B647" s="225"/>
      <c r="E647" s="225"/>
      <c r="M647" s="109"/>
      <c r="N647" s="109"/>
      <c r="O647" s="226"/>
      <c r="R647" s="225"/>
    </row>
    <row r="648" spans="2:18" s="177" customFormat="1" ht="18" customHeight="1" x14ac:dyDescent="0.2">
      <c r="B648" s="225"/>
      <c r="E648" s="225"/>
      <c r="M648" s="109"/>
      <c r="N648" s="109"/>
      <c r="O648" s="226"/>
      <c r="R648" s="225"/>
    </row>
    <row r="649" spans="2:18" s="177" customFormat="1" ht="18" customHeight="1" x14ac:dyDescent="0.2">
      <c r="B649" s="225"/>
      <c r="E649" s="225"/>
      <c r="M649" s="109"/>
      <c r="N649" s="109"/>
      <c r="O649" s="226"/>
      <c r="R649" s="225"/>
    </row>
    <row r="650" spans="2:18" s="177" customFormat="1" ht="18" customHeight="1" x14ac:dyDescent="0.2">
      <c r="B650" s="225"/>
      <c r="E650" s="225"/>
      <c r="M650" s="109"/>
      <c r="N650" s="109"/>
      <c r="O650" s="226"/>
      <c r="R650" s="225"/>
    </row>
    <row r="651" spans="2:18" s="177" customFormat="1" ht="18" customHeight="1" x14ac:dyDescent="0.2">
      <c r="B651" s="225"/>
      <c r="E651" s="225"/>
      <c r="M651" s="109"/>
      <c r="N651" s="109"/>
      <c r="O651" s="226"/>
      <c r="R651" s="225"/>
    </row>
    <row r="652" spans="2:18" s="177" customFormat="1" ht="18" customHeight="1" x14ac:dyDescent="0.2">
      <c r="B652" s="225"/>
      <c r="E652" s="225"/>
      <c r="M652" s="109"/>
      <c r="N652" s="109"/>
      <c r="O652" s="226"/>
      <c r="R652" s="225"/>
    </row>
    <row r="653" spans="2:18" s="177" customFormat="1" ht="18" customHeight="1" x14ac:dyDescent="0.2">
      <c r="B653" s="225"/>
      <c r="E653" s="225"/>
      <c r="M653" s="109"/>
      <c r="N653" s="109"/>
      <c r="O653" s="226"/>
      <c r="R653" s="225"/>
    </row>
    <row r="654" spans="2:18" s="177" customFormat="1" ht="18" customHeight="1" x14ac:dyDescent="0.2">
      <c r="B654" s="225"/>
      <c r="E654" s="225"/>
      <c r="M654" s="109"/>
      <c r="N654" s="109"/>
      <c r="O654" s="226"/>
      <c r="R654" s="225"/>
    </row>
    <row r="655" spans="2:18" s="177" customFormat="1" ht="18" customHeight="1" x14ac:dyDescent="0.2">
      <c r="B655" s="225"/>
      <c r="E655" s="225"/>
      <c r="M655" s="109"/>
      <c r="N655" s="109"/>
      <c r="O655" s="226"/>
      <c r="R655" s="225"/>
    </row>
    <row r="656" spans="2:18" s="177" customFormat="1" ht="18" customHeight="1" x14ac:dyDescent="0.2">
      <c r="B656" s="225"/>
      <c r="E656" s="225"/>
      <c r="M656" s="109"/>
      <c r="N656" s="109"/>
      <c r="O656" s="226"/>
      <c r="R656" s="225"/>
    </row>
    <row r="657" spans="2:18" s="177" customFormat="1" ht="18" customHeight="1" x14ac:dyDescent="0.2">
      <c r="B657" s="225"/>
      <c r="E657" s="225"/>
      <c r="M657" s="109"/>
      <c r="N657" s="109"/>
      <c r="O657" s="226"/>
      <c r="R657" s="225"/>
    </row>
    <row r="658" spans="2:18" s="177" customFormat="1" ht="18" customHeight="1" x14ac:dyDescent="0.2">
      <c r="B658" s="225"/>
      <c r="E658" s="225"/>
      <c r="M658" s="109"/>
      <c r="N658" s="109"/>
      <c r="O658" s="226"/>
      <c r="R658" s="225"/>
    </row>
    <row r="659" spans="2:18" s="177" customFormat="1" ht="18" customHeight="1" x14ac:dyDescent="0.2">
      <c r="B659" s="225"/>
      <c r="E659" s="225"/>
      <c r="M659" s="109"/>
      <c r="N659" s="109"/>
      <c r="O659" s="226"/>
      <c r="R659" s="225"/>
    </row>
    <row r="660" spans="2:18" s="177" customFormat="1" ht="18" customHeight="1" x14ac:dyDescent="0.2">
      <c r="B660" s="225"/>
      <c r="E660" s="225"/>
      <c r="M660" s="109"/>
      <c r="N660" s="109"/>
      <c r="O660" s="226"/>
      <c r="R660" s="225"/>
    </row>
    <row r="661" spans="2:18" s="177" customFormat="1" ht="18" customHeight="1" x14ac:dyDescent="0.2">
      <c r="B661" s="225"/>
      <c r="E661" s="225"/>
      <c r="M661" s="109"/>
      <c r="N661" s="109"/>
      <c r="O661" s="226"/>
      <c r="R661" s="225"/>
    </row>
    <row r="662" spans="2:18" s="177" customFormat="1" ht="18" customHeight="1" x14ac:dyDescent="0.2">
      <c r="B662" s="225"/>
      <c r="E662" s="225"/>
      <c r="M662" s="109"/>
      <c r="N662" s="109"/>
      <c r="O662" s="226"/>
      <c r="R662" s="225"/>
    </row>
    <row r="663" spans="2:18" s="177" customFormat="1" ht="18" customHeight="1" x14ac:dyDescent="0.2">
      <c r="B663" s="225"/>
      <c r="E663" s="225"/>
      <c r="M663" s="109"/>
      <c r="N663" s="109"/>
      <c r="O663" s="226"/>
      <c r="R663" s="225"/>
    </row>
    <row r="664" spans="2:18" s="177" customFormat="1" ht="18" customHeight="1" x14ac:dyDescent="0.2">
      <c r="B664" s="225"/>
      <c r="E664" s="225"/>
      <c r="M664" s="109"/>
      <c r="N664" s="109"/>
      <c r="O664" s="226"/>
      <c r="R664" s="225"/>
    </row>
    <row r="665" spans="2:18" s="177" customFormat="1" ht="18" customHeight="1" x14ac:dyDescent="0.2">
      <c r="B665" s="225"/>
      <c r="E665" s="225"/>
      <c r="M665" s="109"/>
      <c r="N665" s="109"/>
      <c r="O665" s="226"/>
      <c r="R665" s="225"/>
    </row>
    <row r="666" spans="2:18" s="177" customFormat="1" ht="18" customHeight="1" x14ac:dyDescent="0.2">
      <c r="B666" s="225"/>
      <c r="E666" s="225"/>
      <c r="M666" s="109"/>
      <c r="N666" s="109"/>
      <c r="O666" s="226"/>
      <c r="R666" s="225"/>
    </row>
    <row r="667" spans="2:18" s="177" customFormat="1" ht="18" customHeight="1" x14ac:dyDescent="0.2">
      <c r="B667" s="225"/>
      <c r="E667" s="225"/>
      <c r="M667" s="109"/>
      <c r="N667" s="109"/>
      <c r="O667" s="226"/>
      <c r="R667" s="225"/>
    </row>
    <row r="668" spans="2:18" s="177" customFormat="1" ht="18" customHeight="1" x14ac:dyDescent="0.2">
      <c r="B668" s="225"/>
      <c r="E668" s="225"/>
      <c r="M668" s="109"/>
      <c r="N668" s="109"/>
      <c r="O668" s="226"/>
      <c r="R668" s="225"/>
    </row>
    <row r="669" spans="2:18" s="177" customFormat="1" ht="18" customHeight="1" x14ac:dyDescent="0.2">
      <c r="B669" s="225"/>
      <c r="E669" s="225"/>
      <c r="M669" s="109"/>
      <c r="N669" s="109"/>
      <c r="O669" s="226"/>
      <c r="R669" s="225"/>
    </row>
    <row r="670" spans="2:18" s="177" customFormat="1" ht="18" customHeight="1" x14ac:dyDescent="0.2">
      <c r="B670" s="225"/>
      <c r="E670" s="225"/>
      <c r="M670" s="109"/>
      <c r="N670" s="109"/>
      <c r="O670" s="226"/>
      <c r="R670" s="225"/>
    </row>
    <row r="671" spans="2:18" s="177" customFormat="1" ht="18" customHeight="1" x14ac:dyDescent="0.2">
      <c r="B671" s="225"/>
      <c r="E671" s="225"/>
      <c r="M671" s="109"/>
      <c r="N671" s="109"/>
      <c r="O671" s="226"/>
      <c r="R671" s="225"/>
    </row>
    <row r="672" spans="2:18" s="177" customFormat="1" ht="18" customHeight="1" x14ac:dyDescent="0.2">
      <c r="B672" s="225"/>
      <c r="E672" s="225"/>
      <c r="M672" s="109"/>
      <c r="N672" s="109"/>
      <c r="O672" s="226"/>
      <c r="R672" s="225"/>
    </row>
    <row r="673" spans="2:18" s="177" customFormat="1" ht="18" customHeight="1" x14ac:dyDescent="0.2">
      <c r="B673" s="225"/>
      <c r="E673" s="225"/>
      <c r="M673" s="109"/>
      <c r="N673" s="109"/>
      <c r="O673" s="226"/>
      <c r="R673" s="225"/>
    </row>
    <row r="674" spans="2:18" s="177" customFormat="1" ht="18" customHeight="1" x14ac:dyDescent="0.2">
      <c r="B674" s="225"/>
      <c r="E674" s="225"/>
      <c r="M674" s="109"/>
      <c r="N674" s="109"/>
      <c r="O674" s="226"/>
      <c r="R674" s="225"/>
    </row>
    <row r="675" spans="2:18" s="177" customFormat="1" ht="18" customHeight="1" x14ac:dyDescent="0.2">
      <c r="B675" s="225"/>
      <c r="E675" s="225"/>
      <c r="M675" s="109"/>
      <c r="N675" s="109"/>
      <c r="O675" s="226"/>
      <c r="R675" s="225"/>
    </row>
    <row r="676" spans="2:18" s="177" customFormat="1" ht="18" customHeight="1" x14ac:dyDescent="0.2">
      <c r="B676" s="225"/>
      <c r="E676" s="225"/>
      <c r="M676" s="109"/>
      <c r="N676" s="109"/>
      <c r="O676" s="226"/>
      <c r="R676" s="225"/>
    </row>
    <row r="677" spans="2:18" s="177" customFormat="1" ht="18" customHeight="1" x14ac:dyDescent="0.2">
      <c r="B677" s="225"/>
      <c r="E677" s="225"/>
      <c r="M677" s="109"/>
      <c r="N677" s="109"/>
      <c r="O677" s="226"/>
      <c r="R677" s="225"/>
    </row>
    <row r="678" spans="2:18" s="177" customFormat="1" ht="18" customHeight="1" x14ac:dyDescent="0.2">
      <c r="B678" s="225"/>
      <c r="E678" s="225"/>
      <c r="M678" s="109"/>
      <c r="N678" s="109"/>
      <c r="O678" s="226"/>
      <c r="R678" s="225"/>
    </row>
    <row r="679" spans="2:18" s="177" customFormat="1" ht="18" customHeight="1" x14ac:dyDescent="0.2">
      <c r="B679" s="225"/>
      <c r="E679" s="225"/>
      <c r="M679" s="109"/>
      <c r="N679" s="109"/>
      <c r="O679" s="226"/>
      <c r="R679" s="225"/>
    </row>
    <row r="680" spans="2:18" s="177" customFormat="1" ht="18" customHeight="1" x14ac:dyDescent="0.2">
      <c r="B680" s="225"/>
      <c r="E680" s="225"/>
      <c r="M680" s="109"/>
      <c r="N680" s="109"/>
      <c r="O680" s="226"/>
      <c r="R680" s="225"/>
    </row>
    <row r="681" spans="2:18" s="177" customFormat="1" ht="18" customHeight="1" x14ac:dyDescent="0.2">
      <c r="B681" s="225"/>
      <c r="E681" s="225"/>
      <c r="M681" s="109"/>
      <c r="N681" s="109"/>
      <c r="O681" s="226"/>
      <c r="R681" s="225"/>
    </row>
    <row r="682" spans="2:18" s="177" customFormat="1" ht="18" customHeight="1" x14ac:dyDescent="0.2">
      <c r="B682" s="225"/>
      <c r="E682" s="225"/>
      <c r="M682" s="109"/>
      <c r="N682" s="109"/>
      <c r="O682" s="226"/>
      <c r="R682" s="225"/>
    </row>
    <row r="683" spans="2:18" s="177" customFormat="1" ht="18" customHeight="1" x14ac:dyDescent="0.2">
      <c r="B683" s="225"/>
      <c r="E683" s="225"/>
      <c r="M683" s="109"/>
      <c r="N683" s="109"/>
      <c r="O683" s="226"/>
      <c r="R683" s="225"/>
    </row>
    <row r="684" spans="2:18" s="177" customFormat="1" ht="18" customHeight="1" x14ac:dyDescent="0.2">
      <c r="B684" s="225"/>
      <c r="E684" s="225"/>
      <c r="M684" s="109"/>
      <c r="N684" s="109"/>
      <c r="O684" s="226"/>
      <c r="R684" s="225"/>
    </row>
    <row r="685" spans="2:18" s="177" customFormat="1" ht="18" customHeight="1" x14ac:dyDescent="0.2">
      <c r="B685" s="225"/>
      <c r="E685" s="225"/>
      <c r="M685" s="109"/>
      <c r="N685" s="109"/>
      <c r="O685" s="226"/>
      <c r="R685" s="225"/>
    </row>
    <row r="686" spans="2:18" s="177" customFormat="1" ht="18" customHeight="1" x14ac:dyDescent="0.2">
      <c r="B686" s="225"/>
      <c r="E686" s="225"/>
      <c r="M686" s="109"/>
      <c r="N686" s="109"/>
      <c r="O686" s="226"/>
      <c r="R686" s="225"/>
    </row>
    <row r="687" spans="2:18" s="177" customFormat="1" ht="18" customHeight="1" x14ac:dyDescent="0.2">
      <c r="B687" s="225"/>
      <c r="E687" s="225"/>
      <c r="M687" s="109"/>
      <c r="N687" s="109"/>
      <c r="O687" s="226"/>
      <c r="R687" s="225"/>
    </row>
    <row r="688" spans="2:18" s="177" customFormat="1" ht="18" customHeight="1" x14ac:dyDescent="0.2">
      <c r="B688" s="225"/>
      <c r="E688" s="225"/>
      <c r="M688" s="109"/>
      <c r="N688" s="109"/>
      <c r="O688" s="226"/>
      <c r="R688" s="225"/>
    </row>
    <row r="689" spans="2:18" s="177" customFormat="1" ht="18" customHeight="1" x14ac:dyDescent="0.2">
      <c r="B689" s="225"/>
      <c r="E689" s="225"/>
      <c r="M689" s="109"/>
      <c r="N689" s="109"/>
      <c r="O689" s="226"/>
      <c r="R689" s="225"/>
    </row>
    <row r="690" spans="2:18" s="177" customFormat="1" ht="18" customHeight="1" x14ac:dyDescent="0.2">
      <c r="B690" s="225"/>
      <c r="E690" s="225"/>
      <c r="M690" s="109"/>
      <c r="N690" s="109"/>
      <c r="O690" s="226"/>
      <c r="R690" s="225"/>
    </row>
    <row r="691" spans="2:18" s="177" customFormat="1" ht="18" customHeight="1" x14ac:dyDescent="0.2">
      <c r="B691" s="225"/>
      <c r="E691" s="225"/>
      <c r="M691" s="109"/>
      <c r="N691" s="109"/>
      <c r="O691" s="226"/>
      <c r="R691" s="225"/>
    </row>
    <row r="692" spans="2:18" s="177" customFormat="1" ht="18" customHeight="1" x14ac:dyDescent="0.2">
      <c r="B692" s="225"/>
      <c r="E692" s="225"/>
      <c r="M692" s="109"/>
      <c r="N692" s="109"/>
      <c r="O692" s="226"/>
      <c r="R692" s="225"/>
    </row>
    <row r="693" spans="2:18" s="177" customFormat="1" ht="18" customHeight="1" x14ac:dyDescent="0.2">
      <c r="B693" s="225"/>
      <c r="E693" s="225"/>
      <c r="M693" s="109"/>
      <c r="N693" s="109"/>
      <c r="O693" s="226"/>
      <c r="R693" s="225"/>
    </row>
    <row r="694" spans="2:18" s="177" customFormat="1" ht="18" customHeight="1" x14ac:dyDescent="0.2">
      <c r="B694" s="225"/>
      <c r="E694" s="225"/>
      <c r="M694" s="109"/>
      <c r="N694" s="109"/>
      <c r="O694" s="226"/>
      <c r="R694" s="225"/>
    </row>
    <row r="695" spans="2:18" s="177" customFormat="1" ht="18" customHeight="1" x14ac:dyDescent="0.2">
      <c r="B695" s="225"/>
      <c r="E695" s="225"/>
      <c r="M695" s="109"/>
      <c r="N695" s="109"/>
      <c r="O695" s="226"/>
      <c r="R695" s="225"/>
    </row>
    <row r="696" spans="2:18" s="177" customFormat="1" ht="18" customHeight="1" x14ac:dyDescent="0.2">
      <c r="B696" s="225"/>
      <c r="E696" s="225"/>
      <c r="M696" s="109"/>
      <c r="N696" s="109"/>
      <c r="O696" s="226"/>
      <c r="R696" s="225"/>
    </row>
    <row r="697" spans="2:18" s="177" customFormat="1" ht="18" customHeight="1" x14ac:dyDescent="0.2">
      <c r="B697" s="225"/>
      <c r="E697" s="225"/>
      <c r="M697" s="109"/>
      <c r="N697" s="109"/>
      <c r="O697" s="226"/>
      <c r="R697" s="225"/>
    </row>
    <row r="698" spans="2:18" s="177" customFormat="1" ht="18" customHeight="1" x14ac:dyDescent="0.2">
      <c r="B698" s="225"/>
      <c r="E698" s="225"/>
      <c r="M698" s="109"/>
      <c r="N698" s="109"/>
      <c r="O698" s="226"/>
      <c r="R698" s="225"/>
    </row>
    <row r="699" spans="2:18" s="177" customFormat="1" ht="18" customHeight="1" x14ac:dyDescent="0.2">
      <c r="B699" s="225"/>
      <c r="E699" s="225"/>
      <c r="M699" s="109"/>
      <c r="N699" s="109"/>
      <c r="O699" s="226"/>
      <c r="R699" s="225"/>
    </row>
    <row r="700" spans="2:18" s="177" customFormat="1" ht="18" customHeight="1" x14ac:dyDescent="0.2">
      <c r="B700" s="225"/>
      <c r="E700" s="225"/>
      <c r="M700" s="109"/>
      <c r="N700" s="109"/>
      <c r="O700" s="226"/>
      <c r="R700" s="225"/>
    </row>
    <row r="701" spans="2:18" s="177" customFormat="1" ht="18" customHeight="1" x14ac:dyDescent="0.2">
      <c r="B701" s="225"/>
      <c r="E701" s="225"/>
      <c r="M701" s="109"/>
      <c r="N701" s="109"/>
      <c r="O701" s="226"/>
      <c r="R701" s="225"/>
    </row>
    <row r="702" spans="2:18" s="177" customFormat="1" ht="18" customHeight="1" x14ac:dyDescent="0.2">
      <c r="B702" s="225"/>
      <c r="E702" s="225"/>
      <c r="M702" s="109"/>
      <c r="N702" s="109"/>
      <c r="O702" s="226"/>
      <c r="R702" s="225"/>
    </row>
    <row r="703" spans="2:18" s="177" customFormat="1" ht="18" customHeight="1" x14ac:dyDescent="0.2">
      <c r="B703" s="225"/>
      <c r="E703" s="225"/>
      <c r="M703" s="109"/>
      <c r="N703" s="109"/>
      <c r="O703" s="226"/>
      <c r="R703" s="225"/>
    </row>
    <row r="704" spans="2:18" s="177" customFormat="1" ht="18" customHeight="1" x14ac:dyDescent="0.2">
      <c r="B704" s="225"/>
      <c r="E704" s="225"/>
      <c r="M704" s="109"/>
      <c r="N704" s="109"/>
      <c r="O704" s="226"/>
      <c r="R704" s="225"/>
    </row>
    <row r="705" spans="2:18" s="177" customFormat="1" ht="18" customHeight="1" x14ac:dyDescent="0.2">
      <c r="B705" s="225"/>
      <c r="E705" s="225"/>
      <c r="M705" s="109"/>
      <c r="N705" s="109"/>
      <c r="O705" s="226"/>
      <c r="R705" s="225"/>
    </row>
    <row r="706" spans="2:18" s="177" customFormat="1" ht="18" customHeight="1" x14ac:dyDescent="0.2">
      <c r="B706" s="225"/>
      <c r="E706" s="225"/>
      <c r="M706" s="109"/>
      <c r="N706" s="109"/>
      <c r="O706" s="226"/>
      <c r="R706" s="225"/>
    </row>
    <row r="707" spans="2:18" s="177" customFormat="1" ht="18" customHeight="1" x14ac:dyDescent="0.2">
      <c r="B707" s="225"/>
      <c r="E707" s="225"/>
      <c r="M707" s="109"/>
      <c r="N707" s="109"/>
      <c r="O707" s="226"/>
      <c r="R707" s="225"/>
    </row>
    <row r="708" spans="2:18" s="177" customFormat="1" ht="18" customHeight="1" x14ac:dyDescent="0.2">
      <c r="B708" s="225"/>
      <c r="E708" s="225"/>
      <c r="M708" s="109"/>
      <c r="N708" s="109"/>
      <c r="O708" s="226"/>
      <c r="R708" s="225"/>
    </row>
    <row r="709" spans="2:18" s="177" customFormat="1" ht="18" customHeight="1" x14ac:dyDescent="0.2">
      <c r="B709" s="225"/>
      <c r="E709" s="225"/>
      <c r="M709" s="109"/>
      <c r="N709" s="109"/>
      <c r="O709" s="226"/>
      <c r="R709" s="225"/>
    </row>
    <row r="710" spans="2:18" s="177" customFormat="1" ht="18" customHeight="1" x14ac:dyDescent="0.2">
      <c r="B710" s="225"/>
      <c r="E710" s="225"/>
      <c r="M710" s="109"/>
      <c r="N710" s="109"/>
      <c r="O710" s="226"/>
      <c r="R710" s="225"/>
    </row>
    <row r="711" spans="2:18" s="177" customFormat="1" ht="18" customHeight="1" x14ac:dyDescent="0.2">
      <c r="B711" s="225"/>
      <c r="E711" s="225"/>
      <c r="M711" s="109"/>
      <c r="N711" s="109"/>
      <c r="O711" s="226"/>
      <c r="R711" s="225"/>
    </row>
    <row r="712" spans="2:18" s="177" customFormat="1" ht="18" customHeight="1" x14ac:dyDescent="0.2">
      <c r="B712" s="225"/>
      <c r="E712" s="225"/>
      <c r="M712" s="109"/>
      <c r="N712" s="109"/>
      <c r="O712" s="226"/>
      <c r="R712" s="225"/>
    </row>
    <row r="713" spans="2:18" s="177" customFormat="1" ht="18" customHeight="1" x14ac:dyDescent="0.2">
      <c r="B713" s="225"/>
      <c r="E713" s="225"/>
      <c r="M713" s="109"/>
      <c r="N713" s="109"/>
      <c r="O713" s="226"/>
      <c r="R713" s="225"/>
    </row>
    <row r="714" spans="2:18" s="177" customFormat="1" ht="18" customHeight="1" x14ac:dyDescent="0.2">
      <c r="B714" s="225"/>
      <c r="E714" s="225"/>
      <c r="M714" s="109"/>
      <c r="N714" s="109"/>
      <c r="O714" s="226"/>
      <c r="R714" s="225"/>
    </row>
    <row r="715" spans="2:18" s="177" customFormat="1" ht="18" customHeight="1" x14ac:dyDescent="0.2">
      <c r="B715" s="225"/>
      <c r="E715" s="225"/>
      <c r="M715" s="109"/>
      <c r="N715" s="109"/>
      <c r="O715" s="226"/>
      <c r="R715" s="225"/>
    </row>
    <row r="716" spans="2:18" s="177" customFormat="1" ht="18" customHeight="1" x14ac:dyDescent="0.2">
      <c r="B716" s="225"/>
      <c r="E716" s="225"/>
      <c r="M716" s="109"/>
      <c r="N716" s="109"/>
      <c r="O716" s="226"/>
      <c r="R716" s="225"/>
    </row>
    <row r="717" spans="2:18" s="177" customFormat="1" ht="18" customHeight="1" x14ac:dyDescent="0.2">
      <c r="B717" s="225"/>
      <c r="E717" s="225"/>
      <c r="M717" s="109"/>
      <c r="N717" s="109"/>
      <c r="O717" s="226"/>
      <c r="R717" s="225"/>
    </row>
    <row r="718" spans="2:18" s="177" customFormat="1" ht="18" customHeight="1" x14ac:dyDescent="0.2">
      <c r="B718" s="225"/>
      <c r="E718" s="225"/>
      <c r="M718" s="109"/>
      <c r="N718" s="109"/>
      <c r="O718" s="226"/>
      <c r="R718" s="225"/>
    </row>
    <row r="719" spans="2:18" s="177" customFormat="1" ht="18" customHeight="1" x14ac:dyDescent="0.2">
      <c r="B719" s="225"/>
      <c r="E719" s="225"/>
      <c r="M719" s="109"/>
      <c r="N719" s="109"/>
      <c r="O719" s="226"/>
      <c r="R719" s="225"/>
    </row>
    <row r="720" spans="2:18" s="177" customFormat="1" ht="18" customHeight="1" x14ac:dyDescent="0.2">
      <c r="B720" s="225"/>
      <c r="E720" s="225"/>
      <c r="M720" s="109"/>
      <c r="N720" s="109"/>
      <c r="O720" s="226"/>
      <c r="R720" s="225"/>
    </row>
    <row r="721" spans="2:18" s="177" customFormat="1" ht="18" customHeight="1" x14ac:dyDescent="0.2">
      <c r="B721" s="225"/>
      <c r="E721" s="225"/>
      <c r="M721" s="109"/>
      <c r="N721" s="109"/>
      <c r="O721" s="226"/>
      <c r="R721" s="225"/>
    </row>
    <row r="722" spans="2:18" s="177" customFormat="1" ht="18" customHeight="1" x14ac:dyDescent="0.2">
      <c r="B722" s="225"/>
      <c r="E722" s="225"/>
      <c r="M722" s="109"/>
      <c r="N722" s="109"/>
      <c r="O722" s="226"/>
      <c r="R722" s="225"/>
    </row>
    <row r="723" spans="2:18" s="177" customFormat="1" ht="18" customHeight="1" x14ac:dyDescent="0.2">
      <c r="B723" s="225"/>
      <c r="E723" s="225"/>
      <c r="M723" s="109"/>
      <c r="N723" s="109"/>
      <c r="O723" s="226"/>
      <c r="R723" s="225"/>
    </row>
    <row r="724" spans="2:18" s="177" customFormat="1" ht="18" customHeight="1" x14ac:dyDescent="0.2">
      <c r="B724" s="225"/>
      <c r="E724" s="225"/>
      <c r="M724" s="109"/>
      <c r="N724" s="109"/>
      <c r="O724" s="226"/>
      <c r="R724" s="225"/>
    </row>
    <row r="725" spans="2:18" s="177" customFormat="1" ht="18" customHeight="1" x14ac:dyDescent="0.2">
      <c r="B725" s="225"/>
      <c r="E725" s="225"/>
      <c r="M725" s="109"/>
      <c r="N725" s="109"/>
      <c r="O725" s="226"/>
      <c r="R725" s="225"/>
    </row>
    <row r="726" spans="2:18" s="177" customFormat="1" ht="18" customHeight="1" x14ac:dyDescent="0.2">
      <c r="B726" s="225"/>
      <c r="E726" s="225"/>
      <c r="M726" s="109"/>
      <c r="N726" s="109"/>
      <c r="O726" s="226"/>
      <c r="R726" s="225"/>
    </row>
    <row r="727" spans="2:18" s="177" customFormat="1" ht="18" customHeight="1" x14ac:dyDescent="0.2">
      <c r="B727" s="225"/>
      <c r="E727" s="225"/>
      <c r="M727" s="109"/>
      <c r="N727" s="109"/>
      <c r="O727" s="226"/>
      <c r="R727" s="225"/>
    </row>
    <row r="728" spans="2:18" s="177" customFormat="1" ht="18" customHeight="1" x14ac:dyDescent="0.2">
      <c r="B728" s="225"/>
      <c r="E728" s="225"/>
      <c r="M728" s="109"/>
      <c r="N728" s="109"/>
      <c r="O728" s="226"/>
      <c r="R728" s="225"/>
    </row>
    <row r="729" spans="2:18" s="177" customFormat="1" ht="18" customHeight="1" x14ac:dyDescent="0.2">
      <c r="B729" s="225"/>
      <c r="E729" s="225"/>
      <c r="M729" s="109"/>
      <c r="N729" s="109"/>
      <c r="O729" s="226"/>
      <c r="R729" s="225"/>
    </row>
    <row r="730" spans="2:18" s="177" customFormat="1" ht="18" customHeight="1" x14ac:dyDescent="0.2">
      <c r="B730" s="225"/>
      <c r="E730" s="225"/>
      <c r="M730" s="109"/>
      <c r="N730" s="109"/>
      <c r="O730" s="226"/>
      <c r="R730" s="225"/>
    </row>
    <row r="731" spans="2:18" s="177" customFormat="1" ht="18" customHeight="1" x14ac:dyDescent="0.2">
      <c r="B731" s="225"/>
      <c r="E731" s="225"/>
      <c r="M731" s="109"/>
      <c r="N731" s="109"/>
      <c r="O731" s="226"/>
      <c r="R731" s="225"/>
    </row>
    <row r="732" spans="2:18" s="177" customFormat="1" ht="18" customHeight="1" x14ac:dyDescent="0.2">
      <c r="B732" s="225"/>
      <c r="E732" s="225"/>
      <c r="M732" s="109"/>
      <c r="N732" s="109"/>
      <c r="O732" s="226"/>
      <c r="R732" s="225"/>
    </row>
    <row r="733" spans="2:18" s="177" customFormat="1" ht="18" customHeight="1" x14ac:dyDescent="0.2">
      <c r="B733" s="225"/>
      <c r="E733" s="225"/>
      <c r="M733" s="109"/>
      <c r="N733" s="109"/>
      <c r="O733" s="226"/>
      <c r="R733" s="225"/>
    </row>
    <row r="734" spans="2:18" s="177" customFormat="1" ht="18" customHeight="1" x14ac:dyDescent="0.2">
      <c r="B734" s="225"/>
      <c r="E734" s="225"/>
      <c r="M734" s="109"/>
      <c r="N734" s="109"/>
      <c r="O734" s="226"/>
      <c r="R734" s="225"/>
    </row>
    <row r="735" spans="2:18" s="177" customFormat="1" ht="18" customHeight="1" x14ac:dyDescent="0.2">
      <c r="B735" s="225"/>
      <c r="E735" s="225"/>
      <c r="M735" s="109"/>
      <c r="N735" s="109"/>
      <c r="O735" s="226"/>
      <c r="R735" s="225"/>
    </row>
    <row r="736" spans="2:18" s="177" customFormat="1" ht="18" customHeight="1" x14ac:dyDescent="0.2">
      <c r="B736" s="225"/>
      <c r="E736" s="225"/>
      <c r="M736" s="109"/>
      <c r="N736" s="109"/>
      <c r="O736" s="226"/>
      <c r="R736" s="225"/>
    </row>
    <row r="737" spans="2:18" s="177" customFormat="1" ht="18" customHeight="1" x14ac:dyDescent="0.2">
      <c r="B737" s="225"/>
      <c r="E737" s="225"/>
      <c r="M737" s="109"/>
      <c r="N737" s="109"/>
      <c r="O737" s="226"/>
      <c r="R737" s="225"/>
    </row>
    <row r="738" spans="2:18" s="177" customFormat="1" ht="18" customHeight="1" x14ac:dyDescent="0.2">
      <c r="B738" s="225"/>
      <c r="E738" s="225"/>
      <c r="M738" s="109"/>
      <c r="N738" s="109"/>
      <c r="O738" s="226"/>
      <c r="R738" s="225"/>
    </row>
    <row r="739" spans="2:18" s="177" customFormat="1" ht="18" customHeight="1" x14ac:dyDescent="0.2">
      <c r="B739" s="225"/>
      <c r="E739" s="225"/>
      <c r="M739" s="109"/>
      <c r="N739" s="109"/>
      <c r="O739" s="226"/>
      <c r="R739" s="225"/>
    </row>
    <row r="740" spans="2:18" s="177" customFormat="1" ht="18" customHeight="1" x14ac:dyDescent="0.2">
      <c r="B740" s="225"/>
      <c r="E740" s="225"/>
      <c r="M740" s="109"/>
      <c r="N740" s="109"/>
      <c r="O740" s="226"/>
      <c r="R740" s="225"/>
    </row>
    <row r="741" spans="2:18" s="177" customFormat="1" ht="18" customHeight="1" x14ac:dyDescent="0.2">
      <c r="B741" s="225"/>
      <c r="E741" s="225"/>
      <c r="M741" s="109"/>
      <c r="N741" s="109"/>
      <c r="O741" s="226"/>
      <c r="R741" s="225"/>
    </row>
    <row r="742" spans="2:18" s="177" customFormat="1" ht="18" customHeight="1" x14ac:dyDescent="0.2">
      <c r="B742" s="225"/>
      <c r="E742" s="225"/>
      <c r="M742" s="109"/>
      <c r="N742" s="109"/>
      <c r="O742" s="226"/>
      <c r="R742" s="225"/>
    </row>
    <row r="743" spans="2:18" s="177" customFormat="1" ht="18" customHeight="1" x14ac:dyDescent="0.2">
      <c r="B743" s="225"/>
      <c r="E743" s="225"/>
      <c r="M743" s="109"/>
      <c r="N743" s="109"/>
      <c r="O743" s="226"/>
      <c r="R743" s="225"/>
    </row>
    <row r="744" spans="2:18" s="177" customFormat="1" ht="18" customHeight="1" x14ac:dyDescent="0.2">
      <c r="B744" s="225"/>
      <c r="E744" s="225"/>
      <c r="M744" s="109"/>
      <c r="N744" s="109"/>
      <c r="O744" s="226"/>
      <c r="R744" s="225"/>
    </row>
    <row r="745" spans="2:18" s="177" customFormat="1" ht="18" customHeight="1" x14ac:dyDescent="0.2">
      <c r="B745" s="225"/>
      <c r="E745" s="225"/>
      <c r="M745" s="109"/>
      <c r="N745" s="109"/>
      <c r="O745" s="226"/>
      <c r="R745" s="225"/>
    </row>
    <row r="746" spans="2:18" s="177" customFormat="1" ht="18" customHeight="1" x14ac:dyDescent="0.2">
      <c r="B746" s="225"/>
      <c r="E746" s="225"/>
      <c r="M746" s="109"/>
      <c r="N746" s="109"/>
      <c r="O746" s="226"/>
      <c r="R746" s="225"/>
    </row>
    <row r="747" spans="2:18" s="177" customFormat="1" ht="18" customHeight="1" x14ac:dyDescent="0.2">
      <c r="B747" s="225"/>
      <c r="E747" s="225"/>
      <c r="M747" s="109"/>
      <c r="N747" s="109"/>
      <c r="O747" s="226"/>
      <c r="R747" s="225"/>
    </row>
    <row r="748" spans="2:18" s="177" customFormat="1" ht="18" customHeight="1" x14ac:dyDescent="0.2">
      <c r="B748" s="225"/>
      <c r="E748" s="225"/>
      <c r="M748" s="109"/>
      <c r="N748" s="109"/>
      <c r="O748" s="226"/>
      <c r="R748" s="225"/>
    </row>
    <row r="749" spans="2:18" s="177" customFormat="1" ht="18" customHeight="1" x14ac:dyDescent="0.2">
      <c r="B749" s="225"/>
      <c r="E749" s="225"/>
      <c r="M749" s="109"/>
      <c r="N749" s="109"/>
      <c r="O749" s="226"/>
      <c r="R749" s="225"/>
    </row>
    <row r="750" spans="2:18" s="177" customFormat="1" ht="18" customHeight="1" x14ac:dyDescent="0.2">
      <c r="B750" s="225"/>
      <c r="E750" s="225"/>
      <c r="M750" s="109"/>
      <c r="N750" s="109"/>
      <c r="O750" s="226"/>
      <c r="R750" s="225"/>
    </row>
    <row r="751" spans="2:18" s="177" customFormat="1" ht="18" customHeight="1" x14ac:dyDescent="0.2">
      <c r="B751" s="225"/>
      <c r="E751" s="225"/>
      <c r="M751" s="109"/>
      <c r="N751" s="109"/>
      <c r="O751" s="226"/>
      <c r="R751" s="225"/>
    </row>
    <row r="752" spans="2:18" s="177" customFormat="1" ht="18" customHeight="1" x14ac:dyDescent="0.2">
      <c r="B752" s="225"/>
      <c r="E752" s="225"/>
      <c r="M752" s="109"/>
      <c r="N752" s="109"/>
      <c r="O752" s="226"/>
      <c r="R752" s="225"/>
    </row>
    <row r="753" spans="2:18" s="177" customFormat="1" ht="18" customHeight="1" x14ac:dyDescent="0.2">
      <c r="B753" s="225"/>
      <c r="E753" s="225"/>
      <c r="M753" s="109"/>
      <c r="N753" s="109"/>
      <c r="O753" s="226"/>
      <c r="R753" s="225"/>
    </row>
    <row r="754" spans="2:18" s="177" customFormat="1" ht="18" customHeight="1" x14ac:dyDescent="0.2">
      <c r="B754" s="225"/>
      <c r="E754" s="225"/>
      <c r="M754" s="109"/>
      <c r="N754" s="109"/>
      <c r="O754" s="226"/>
      <c r="R754" s="225"/>
    </row>
    <row r="755" spans="2:18" s="177" customFormat="1" ht="18" customHeight="1" x14ac:dyDescent="0.2">
      <c r="B755" s="225"/>
      <c r="E755" s="225"/>
      <c r="M755" s="109"/>
      <c r="N755" s="109"/>
      <c r="O755" s="226"/>
      <c r="R755" s="225"/>
    </row>
    <row r="756" spans="2:18" s="177" customFormat="1" ht="18" customHeight="1" x14ac:dyDescent="0.2">
      <c r="B756" s="225"/>
      <c r="E756" s="225"/>
      <c r="M756" s="109"/>
      <c r="N756" s="109"/>
      <c r="O756" s="226"/>
      <c r="R756" s="225"/>
    </row>
    <row r="757" spans="2:18" s="177" customFormat="1" ht="18" customHeight="1" x14ac:dyDescent="0.2">
      <c r="B757" s="225"/>
      <c r="E757" s="225"/>
      <c r="M757" s="109"/>
      <c r="N757" s="109"/>
      <c r="O757" s="226"/>
      <c r="R757" s="225"/>
    </row>
    <row r="758" spans="2:18" s="177" customFormat="1" ht="18" customHeight="1" x14ac:dyDescent="0.2">
      <c r="B758" s="225"/>
      <c r="E758" s="225"/>
      <c r="M758" s="109"/>
      <c r="N758" s="109"/>
      <c r="O758" s="226"/>
      <c r="R758" s="225"/>
    </row>
    <row r="759" spans="2:18" s="177" customFormat="1" ht="18" customHeight="1" x14ac:dyDescent="0.2">
      <c r="B759" s="225"/>
      <c r="E759" s="225"/>
      <c r="M759" s="109"/>
      <c r="N759" s="109"/>
      <c r="O759" s="226"/>
      <c r="R759" s="225"/>
    </row>
    <row r="760" spans="2:18" s="177" customFormat="1" ht="18" customHeight="1" x14ac:dyDescent="0.2">
      <c r="B760" s="225"/>
      <c r="E760" s="225"/>
      <c r="M760" s="109"/>
      <c r="N760" s="109"/>
      <c r="O760" s="226"/>
      <c r="R760" s="225"/>
    </row>
    <row r="761" spans="2:18" s="177" customFormat="1" ht="18" customHeight="1" x14ac:dyDescent="0.2">
      <c r="B761" s="225"/>
      <c r="E761" s="225"/>
      <c r="M761" s="109"/>
      <c r="N761" s="109"/>
      <c r="O761" s="226"/>
      <c r="R761" s="225"/>
    </row>
    <row r="762" spans="2:18" s="177" customFormat="1" ht="18" customHeight="1" x14ac:dyDescent="0.2">
      <c r="B762" s="225"/>
      <c r="E762" s="225"/>
      <c r="M762" s="109"/>
      <c r="N762" s="109"/>
      <c r="O762" s="226"/>
      <c r="R762" s="225"/>
    </row>
    <row r="763" spans="2:18" s="177" customFormat="1" ht="18" customHeight="1" x14ac:dyDescent="0.2">
      <c r="B763" s="225"/>
      <c r="E763" s="225"/>
      <c r="M763" s="109"/>
      <c r="N763" s="109"/>
      <c r="O763" s="226"/>
      <c r="R763" s="225"/>
    </row>
    <row r="764" spans="2:18" s="177" customFormat="1" ht="18" customHeight="1" x14ac:dyDescent="0.2">
      <c r="B764" s="225"/>
      <c r="E764" s="225"/>
      <c r="M764" s="109"/>
      <c r="N764" s="109"/>
      <c r="O764" s="226"/>
      <c r="R764" s="225"/>
    </row>
    <row r="765" spans="2:18" s="177" customFormat="1" ht="18" customHeight="1" x14ac:dyDescent="0.2">
      <c r="B765" s="225"/>
      <c r="E765" s="225"/>
      <c r="M765" s="109"/>
      <c r="N765" s="109"/>
      <c r="O765" s="226"/>
      <c r="R765" s="225"/>
    </row>
    <row r="766" spans="2:18" s="177" customFormat="1" ht="18" customHeight="1" x14ac:dyDescent="0.2">
      <c r="B766" s="225"/>
      <c r="E766" s="225"/>
      <c r="M766" s="109"/>
      <c r="N766" s="109"/>
      <c r="O766" s="226"/>
      <c r="R766" s="225"/>
    </row>
    <row r="767" spans="2:18" s="177" customFormat="1" ht="18" customHeight="1" x14ac:dyDescent="0.2">
      <c r="B767" s="225"/>
      <c r="E767" s="225"/>
      <c r="M767" s="109"/>
      <c r="N767" s="109"/>
      <c r="O767" s="226"/>
      <c r="R767" s="225"/>
    </row>
    <row r="768" spans="2:18" s="177" customFormat="1" ht="18" customHeight="1" x14ac:dyDescent="0.2">
      <c r="B768" s="225"/>
      <c r="E768" s="225"/>
      <c r="M768" s="109"/>
      <c r="N768" s="109"/>
      <c r="O768" s="226"/>
      <c r="R768" s="225"/>
    </row>
    <row r="769" spans="2:18" s="177" customFormat="1" ht="18" customHeight="1" x14ac:dyDescent="0.2">
      <c r="B769" s="225"/>
      <c r="E769" s="225"/>
      <c r="M769" s="109"/>
      <c r="N769" s="109"/>
      <c r="O769" s="226"/>
      <c r="R769" s="225"/>
    </row>
    <row r="770" spans="2:18" s="177" customFormat="1" ht="18" customHeight="1" x14ac:dyDescent="0.2">
      <c r="B770" s="225"/>
      <c r="E770" s="225"/>
      <c r="M770" s="109"/>
      <c r="N770" s="109"/>
      <c r="O770" s="226"/>
      <c r="R770" s="225"/>
    </row>
    <row r="771" spans="2:18" s="177" customFormat="1" ht="18" customHeight="1" x14ac:dyDescent="0.2">
      <c r="B771" s="225"/>
      <c r="E771" s="225"/>
      <c r="M771" s="109"/>
      <c r="N771" s="109"/>
      <c r="O771" s="226"/>
      <c r="R771" s="225"/>
    </row>
    <row r="772" spans="2:18" s="177" customFormat="1" ht="18" customHeight="1" x14ac:dyDescent="0.2">
      <c r="B772" s="225"/>
      <c r="E772" s="225"/>
      <c r="M772" s="109"/>
      <c r="N772" s="109"/>
      <c r="O772" s="226"/>
      <c r="R772" s="225"/>
    </row>
    <row r="773" spans="2:18" s="177" customFormat="1" ht="18" customHeight="1" x14ac:dyDescent="0.2">
      <c r="B773" s="225"/>
      <c r="E773" s="225"/>
      <c r="M773" s="109"/>
      <c r="N773" s="109"/>
      <c r="O773" s="226"/>
      <c r="R773" s="225"/>
    </row>
    <row r="774" spans="2:18" s="177" customFormat="1" ht="18" customHeight="1" x14ac:dyDescent="0.2">
      <c r="B774" s="225"/>
      <c r="E774" s="225"/>
      <c r="M774" s="109"/>
      <c r="N774" s="109"/>
      <c r="O774" s="226"/>
      <c r="R774" s="225"/>
    </row>
    <row r="775" spans="2:18" s="177" customFormat="1" ht="18" customHeight="1" x14ac:dyDescent="0.2">
      <c r="B775" s="225"/>
      <c r="E775" s="225"/>
      <c r="M775" s="109"/>
      <c r="N775" s="109"/>
      <c r="O775" s="226"/>
      <c r="R775" s="225"/>
    </row>
    <row r="776" spans="2:18" s="177" customFormat="1" ht="18" customHeight="1" x14ac:dyDescent="0.2">
      <c r="B776" s="225"/>
      <c r="E776" s="225"/>
      <c r="M776" s="109"/>
      <c r="N776" s="109"/>
      <c r="O776" s="226"/>
      <c r="R776" s="225"/>
    </row>
    <row r="777" spans="2:18" s="177" customFormat="1" ht="18" customHeight="1" x14ac:dyDescent="0.2">
      <c r="B777" s="225"/>
      <c r="E777" s="225"/>
      <c r="M777" s="109"/>
      <c r="N777" s="109"/>
      <c r="O777" s="226"/>
      <c r="R777" s="225"/>
    </row>
    <row r="778" spans="2:18" s="177" customFormat="1" ht="18" customHeight="1" x14ac:dyDescent="0.2">
      <c r="B778" s="225"/>
      <c r="E778" s="225"/>
      <c r="M778" s="109"/>
      <c r="N778" s="109"/>
      <c r="O778" s="226"/>
      <c r="R778" s="225"/>
    </row>
    <row r="779" spans="2:18" s="177" customFormat="1" ht="18" customHeight="1" x14ac:dyDescent="0.2">
      <c r="B779" s="225"/>
      <c r="E779" s="225"/>
      <c r="M779" s="109"/>
      <c r="N779" s="109"/>
      <c r="O779" s="226"/>
      <c r="R779" s="225"/>
    </row>
    <row r="780" spans="2:18" s="177" customFormat="1" ht="18" customHeight="1" x14ac:dyDescent="0.2">
      <c r="B780" s="225"/>
      <c r="E780" s="225"/>
      <c r="M780" s="109"/>
      <c r="N780" s="109"/>
      <c r="O780" s="226"/>
      <c r="R780" s="225"/>
    </row>
    <row r="781" spans="2:18" s="177" customFormat="1" ht="18" customHeight="1" x14ac:dyDescent="0.2">
      <c r="B781" s="225"/>
      <c r="E781" s="225"/>
      <c r="M781" s="109"/>
      <c r="N781" s="109"/>
      <c r="O781" s="226"/>
      <c r="R781" s="225"/>
    </row>
    <row r="782" spans="2:18" s="177" customFormat="1" ht="18" customHeight="1" x14ac:dyDescent="0.2">
      <c r="B782" s="225"/>
      <c r="E782" s="225"/>
      <c r="M782" s="109"/>
      <c r="N782" s="109"/>
      <c r="O782" s="226"/>
      <c r="R782" s="225"/>
    </row>
    <row r="783" spans="2:18" s="177" customFormat="1" ht="18" customHeight="1" x14ac:dyDescent="0.2">
      <c r="B783" s="225"/>
      <c r="E783" s="225"/>
      <c r="M783" s="109"/>
      <c r="N783" s="109"/>
      <c r="O783" s="226"/>
      <c r="R783" s="225"/>
    </row>
    <row r="784" spans="2:18" s="177" customFormat="1" ht="18" customHeight="1" x14ac:dyDescent="0.2">
      <c r="B784" s="225"/>
      <c r="E784" s="225"/>
      <c r="M784" s="109"/>
      <c r="N784" s="109"/>
      <c r="O784" s="226"/>
      <c r="R784" s="225"/>
    </row>
    <row r="785" spans="2:18" s="177" customFormat="1" ht="18" customHeight="1" x14ac:dyDescent="0.2">
      <c r="B785" s="225"/>
      <c r="E785" s="225"/>
      <c r="M785" s="109"/>
      <c r="N785" s="109"/>
      <c r="O785" s="226"/>
      <c r="R785" s="225"/>
    </row>
    <row r="786" spans="2:18" s="177" customFormat="1" ht="18" customHeight="1" x14ac:dyDescent="0.2">
      <c r="B786" s="225"/>
      <c r="E786" s="225"/>
      <c r="M786" s="109"/>
      <c r="N786" s="109"/>
      <c r="O786" s="226"/>
      <c r="R786" s="225"/>
    </row>
    <row r="787" spans="2:18" s="177" customFormat="1" ht="18" customHeight="1" x14ac:dyDescent="0.2">
      <c r="B787" s="225"/>
      <c r="E787" s="225"/>
      <c r="M787" s="109"/>
      <c r="N787" s="109"/>
      <c r="O787" s="226"/>
      <c r="R787" s="225"/>
    </row>
    <row r="788" spans="2:18" s="177" customFormat="1" ht="18" customHeight="1" x14ac:dyDescent="0.2">
      <c r="B788" s="225"/>
      <c r="E788" s="225"/>
      <c r="M788" s="109"/>
      <c r="N788" s="109"/>
      <c r="O788" s="226"/>
      <c r="R788" s="225"/>
    </row>
    <row r="789" spans="2:18" s="177" customFormat="1" ht="18" customHeight="1" x14ac:dyDescent="0.2">
      <c r="B789" s="225"/>
      <c r="E789" s="225"/>
      <c r="M789" s="109"/>
      <c r="N789" s="109"/>
      <c r="O789" s="226"/>
      <c r="R789" s="225"/>
    </row>
    <row r="790" spans="2:18" s="177" customFormat="1" ht="18" customHeight="1" x14ac:dyDescent="0.2">
      <c r="B790" s="225"/>
      <c r="E790" s="225"/>
      <c r="M790" s="109"/>
      <c r="N790" s="109"/>
      <c r="O790" s="226"/>
      <c r="R790" s="225"/>
    </row>
    <row r="791" spans="2:18" s="177" customFormat="1" ht="18" customHeight="1" x14ac:dyDescent="0.2">
      <c r="B791" s="225"/>
      <c r="E791" s="225"/>
      <c r="M791" s="109"/>
      <c r="N791" s="109"/>
      <c r="O791" s="226"/>
      <c r="R791" s="225"/>
    </row>
    <row r="792" spans="2:18" s="177" customFormat="1" ht="18" customHeight="1" x14ac:dyDescent="0.2">
      <c r="B792" s="225"/>
      <c r="E792" s="225"/>
      <c r="M792" s="109"/>
      <c r="N792" s="109"/>
      <c r="O792" s="226"/>
      <c r="R792" s="225"/>
    </row>
    <row r="793" spans="2:18" s="177" customFormat="1" ht="18" customHeight="1" x14ac:dyDescent="0.2">
      <c r="B793" s="225"/>
      <c r="E793" s="225"/>
      <c r="M793" s="109"/>
      <c r="N793" s="109"/>
      <c r="O793" s="226"/>
      <c r="R793" s="225"/>
    </row>
    <row r="794" spans="2:18" s="177" customFormat="1" ht="18" customHeight="1" x14ac:dyDescent="0.2">
      <c r="B794" s="225"/>
      <c r="E794" s="225"/>
      <c r="M794" s="109"/>
      <c r="N794" s="109"/>
      <c r="O794" s="226"/>
      <c r="R794" s="225"/>
    </row>
    <row r="795" spans="2:18" s="177" customFormat="1" ht="18" customHeight="1" x14ac:dyDescent="0.2">
      <c r="B795" s="225"/>
      <c r="E795" s="225"/>
      <c r="M795" s="109"/>
      <c r="N795" s="109"/>
      <c r="O795" s="226"/>
      <c r="R795" s="225"/>
    </row>
    <row r="796" spans="2:18" s="177" customFormat="1" ht="18" customHeight="1" x14ac:dyDescent="0.2">
      <c r="B796" s="225"/>
      <c r="E796" s="225"/>
      <c r="M796" s="109"/>
      <c r="N796" s="109"/>
      <c r="O796" s="226"/>
      <c r="R796" s="225"/>
    </row>
    <row r="797" spans="2:18" s="177" customFormat="1" ht="18" customHeight="1" x14ac:dyDescent="0.2">
      <c r="B797" s="225"/>
      <c r="E797" s="225"/>
      <c r="M797" s="109"/>
      <c r="N797" s="109"/>
      <c r="O797" s="226"/>
      <c r="R797" s="225"/>
    </row>
    <row r="798" spans="2:18" s="177" customFormat="1" ht="18" customHeight="1" x14ac:dyDescent="0.2">
      <c r="B798" s="225"/>
      <c r="E798" s="225"/>
      <c r="M798" s="109"/>
      <c r="N798" s="109"/>
      <c r="O798" s="226"/>
      <c r="R798" s="225"/>
    </row>
    <row r="799" spans="2:18" s="177" customFormat="1" ht="18" customHeight="1" x14ac:dyDescent="0.2">
      <c r="B799" s="225"/>
      <c r="E799" s="225"/>
      <c r="M799" s="109"/>
      <c r="N799" s="109"/>
      <c r="O799" s="226"/>
      <c r="R799" s="225"/>
    </row>
    <row r="800" spans="2:18" s="177" customFormat="1" ht="18" customHeight="1" x14ac:dyDescent="0.2">
      <c r="B800" s="225"/>
      <c r="E800" s="225"/>
      <c r="M800" s="109"/>
      <c r="N800" s="109"/>
      <c r="O800" s="226"/>
      <c r="R800" s="225"/>
    </row>
    <row r="801" spans="2:18" s="177" customFormat="1" ht="18" customHeight="1" x14ac:dyDescent="0.2">
      <c r="B801" s="225"/>
      <c r="E801" s="225"/>
      <c r="M801" s="109"/>
      <c r="N801" s="109"/>
      <c r="O801" s="226"/>
      <c r="R801" s="225"/>
    </row>
    <row r="802" spans="2:18" s="177" customFormat="1" ht="18" customHeight="1" x14ac:dyDescent="0.2">
      <c r="B802" s="225"/>
      <c r="E802" s="225"/>
      <c r="M802" s="109"/>
      <c r="N802" s="109"/>
      <c r="O802" s="226"/>
      <c r="R802" s="225"/>
    </row>
    <row r="803" spans="2:18" s="177" customFormat="1" ht="18" customHeight="1" x14ac:dyDescent="0.2">
      <c r="B803" s="225"/>
      <c r="E803" s="225"/>
      <c r="M803" s="109"/>
      <c r="N803" s="109"/>
      <c r="O803" s="226"/>
      <c r="R803" s="225"/>
    </row>
    <row r="804" spans="2:18" s="177" customFormat="1" ht="18" customHeight="1" x14ac:dyDescent="0.2">
      <c r="B804" s="225"/>
      <c r="E804" s="225"/>
      <c r="M804" s="109"/>
      <c r="N804" s="109"/>
      <c r="O804" s="226"/>
      <c r="R804" s="225"/>
    </row>
    <row r="805" spans="2:18" s="177" customFormat="1" ht="18" customHeight="1" x14ac:dyDescent="0.2">
      <c r="B805" s="225"/>
      <c r="E805" s="225"/>
      <c r="M805" s="109"/>
      <c r="N805" s="109"/>
      <c r="O805" s="226"/>
      <c r="R805" s="225"/>
    </row>
    <row r="806" spans="2:18" s="177" customFormat="1" ht="18" customHeight="1" x14ac:dyDescent="0.2">
      <c r="B806" s="225"/>
      <c r="E806" s="225"/>
      <c r="M806" s="109"/>
      <c r="N806" s="109"/>
      <c r="O806" s="226"/>
      <c r="R806" s="225"/>
    </row>
    <row r="807" spans="2:18" s="177" customFormat="1" ht="18" customHeight="1" x14ac:dyDescent="0.2">
      <c r="B807" s="225"/>
      <c r="E807" s="225"/>
      <c r="M807" s="109"/>
      <c r="N807" s="109"/>
      <c r="O807" s="226"/>
      <c r="R807" s="225"/>
    </row>
    <row r="808" spans="2:18" s="177" customFormat="1" ht="18" customHeight="1" x14ac:dyDescent="0.2">
      <c r="B808" s="225"/>
      <c r="E808" s="225"/>
      <c r="M808" s="109"/>
      <c r="N808" s="109"/>
      <c r="O808" s="226"/>
      <c r="R808" s="225"/>
    </row>
    <row r="809" spans="2:18" s="177" customFormat="1" ht="18" customHeight="1" x14ac:dyDescent="0.2">
      <c r="B809" s="225"/>
      <c r="E809" s="225"/>
      <c r="M809" s="109"/>
      <c r="N809" s="109"/>
      <c r="O809" s="226"/>
      <c r="R809" s="225"/>
    </row>
    <row r="810" spans="2:18" s="177" customFormat="1" ht="18" customHeight="1" x14ac:dyDescent="0.2">
      <c r="B810" s="225"/>
      <c r="E810" s="225"/>
      <c r="M810" s="109"/>
      <c r="N810" s="109"/>
      <c r="O810" s="226"/>
      <c r="R810" s="225"/>
    </row>
    <row r="811" spans="2:18" s="177" customFormat="1" ht="18" customHeight="1" x14ac:dyDescent="0.2">
      <c r="B811" s="225"/>
      <c r="E811" s="225"/>
      <c r="M811" s="109"/>
      <c r="N811" s="109"/>
      <c r="O811" s="226"/>
      <c r="R811" s="225"/>
    </row>
    <row r="812" spans="2:18" s="177" customFormat="1" ht="18" customHeight="1" x14ac:dyDescent="0.2">
      <c r="B812" s="225"/>
      <c r="E812" s="225"/>
      <c r="M812" s="109"/>
      <c r="N812" s="109"/>
      <c r="O812" s="226"/>
      <c r="R812" s="225"/>
    </row>
    <row r="813" spans="2:18" s="177" customFormat="1" ht="18" customHeight="1" x14ac:dyDescent="0.2">
      <c r="B813" s="225"/>
      <c r="E813" s="225"/>
      <c r="M813" s="109"/>
      <c r="N813" s="109"/>
      <c r="O813" s="226"/>
      <c r="R813" s="225"/>
    </row>
    <row r="814" spans="2:18" s="177" customFormat="1" ht="18" customHeight="1" x14ac:dyDescent="0.2">
      <c r="B814" s="225"/>
      <c r="E814" s="225"/>
      <c r="M814" s="109"/>
      <c r="N814" s="109"/>
      <c r="O814" s="226"/>
      <c r="R814" s="225"/>
    </row>
    <row r="815" spans="2:18" s="177" customFormat="1" ht="18" customHeight="1" x14ac:dyDescent="0.2">
      <c r="B815" s="225"/>
      <c r="E815" s="225"/>
      <c r="M815" s="109"/>
      <c r="N815" s="109"/>
      <c r="O815" s="226"/>
      <c r="R815" s="225"/>
    </row>
    <row r="816" spans="2:18" s="177" customFormat="1" ht="18" customHeight="1" x14ac:dyDescent="0.2">
      <c r="B816" s="225"/>
      <c r="E816" s="225"/>
      <c r="M816" s="109"/>
      <c r="N816" s="109"/>
      <c r="O816" s="226"/>
      <c r="R816" s="225"/>
    </row>
    <row r="817" spans="2:18" s="177" customFormat="1" ht="18" customHeight="1" x14ac:dyDescent="0.2">
      <c r="B817" s="225"/>
      <c r="E817" s="225"/>
      <c r="M817" s="109"/>
      <c r="N817" s="109"/>
      <c r="O817" s="226"/>
      <c r="R817" s="225"/>
    </row>
    <row r="818" spans="2:18" s="177" customFormat="1" ht="18" customHeight="1" x14ac:dyDescent="0.2">
      <c r="B818" s="225"/>
      <c r="E818" s="225"/>
      <c r="M818" s="109"/>
      <c r="N818" s="109"/>
      <c r="O818" s="226"/>
      <c r="R818" s="225"/>
    </row>
    <row r="819" spans="2:18" s="177" customFormat="1" ht="18" customHeight="1" x14ac:dyDescent="0.2">
      <c r="B819" s="225"/>
      <c r="E819" s="225"/>
      <c r="M819" s="109"/>
      <c r="N819" s="109"/>
      <c r="O819" s="226"/>
      <c r="R819" s="225"/>
    </row>
    <row r="820" spans="2:18" s="177" customFormat="1" ht="18" customHeight="1" x14ac:dyDescent="0.2">
      <c r="B820" s="225"/>
      <c r="E820" s="225"/>
      <c r="M820" s="109"/>
      <c r="N820" s="109"/>
      <c r="O820" s="226"/>
      <c r="R820" s="225"/>
    </row>
    <row r="821" spans="2:18" s="177" customFormat="1" ht="18" customHeight="1" x14ac:dyDescent="0.2">
      <c r="B821" s="225"/>
      <c r="E821" s="225"/>
      <c r="M821" s="109"/>
      <c r="N821" s="109"/>
      <c r="O821" s="226"/>
      <c r="R821" s="225"/>
    </row>
    <row r="822" spans="2:18" s="177" customFormat="1" ht="18" customHeight="1" x14ac:dyDescent="0.2">
      <c r="B822" s="225"/>
      <c r="E822" s="225"/>
      <c r="M822" s="109"/>
      <c r="N822" s="109"/>
      <c r="O822" s="226"/>
      <c r="R822" s="225"/>
    </row>
    <row r="823" spans="2:18" s="177" customFormat="1" ht="18" customHeight="1" x14ac:dyDescent="0.2">
      <c r="B823" s="225"/>
      <c r="E823" s="225"/>
      <c r="M823" s="109"/>
      <c r="N823" s="109"/>
      <c r="O823" s="226"/>
      <c r="R823" s="225"/>
    </row>
    <row r="824" spans="2:18" s="177" customFormat="1" ht="18" customHeight="1" x14ac:dyDescent="0.2">
      <c r="B824" s="225"/>
      <c r="E824" s="225"/>
      <c r="M824" s="109"/>
      <c r="N824" s="109"/>
      <c r="O824" s="226"/>
      <c r="R824" s="225"/>
    </row>
    <row r="825" spans="2:18" s="177" customFormat="1" ht="18" customHeight="1" x14ac:dyDescent="0.2">
      <c r="B825" s="225"/>
      <c r="E825" s="225"/>
      <c r="M825" s="109"/>
      <c r="N825" s="109"/>
      <c r="O825" s="226"/>
      <c r="R825" s="225"/>
    </row>
    <row r="826" spans="2:18" s="177" customFormat="1" ht="18" customHeight="1" x14ac:dyDescent="0.2">
      <c r="B826" s="225"/>
      <c r="E826" s="225"/>
      <c r="M826" s="109"/>
      <c r="N826" s="109"/>
      <c r="O826" s="226"/>
      <c r="R826" s="225"/>
    </row>
    <row r="827" spans="2:18" s="177" customFormat="1" ht="18" customHeight="1" x14ac:dyDescent="0.2">
      <c r="B827" s="225"/>
      <c r="E827" s="225"/>
      <c r="M827" s="109"/>
      <c r="N827" s="109"/>
      <c r="O827" s="226"/>
      <c r="R827" s="225"/>
    </row>
    <row r="828" spans="2:18" s="177" customFormat="1" ht="18" customHeight="1" x14ac:dyDescent="0.2">
      <c r="B828" s="225"/>
      <c r="E828" s="225"/>
      <c r="M828" s="109"/>
      <c r="N828" s="109"/>
      <c r="O828" s="226"/>
      <c r="R828" s="225"/>
    </row>
    <row r="829" spans="2:18" s="177" customFormat="1" ht="18" customHeight="1" x14ac:dyDescent="0.2">
      <c r="B829" s="225"/>
      <c r="E829" s="225"/>
      <c r="M829" s="109"/>
      <c r="N829" s="109"/>
      <c r="O829" s="226"/>
      <c r="R829" s="225"/>
    </row>
    <row r="830" spans="2:18" s="177" customFormat="1" ht="18" customHeight="1" x14ac:dyDescent="0.2">
      <c r="B830" s="225"/>
      <c r="E830" s="225"/>
      <c r="M830" s="109"/>
      <c r="N830" s="109"/>
      <c r="O830" s="226"/>
      <c r="R830" s="225"/>
    </row>
    <row r="831" spans="2:18" s="177" customFormat="1" ht="18" customHeight="1" x14ac:dyDescent="0.2">
      <c r="B831" s="225"/>
      <c r="E831" s="225"/>
      <c r="M831" s="109"/>
      <c r="N831" s="109"/>
      <c r="O831" s="226"/>
      <c r="R831" s="225"/>
    </row>
    <row r="832" spans="2:18" s="177" customFormat="1" ht="18" customHeight="1" x14ac:dyDescent="0.2">
      <c r="B832" s="225"/>
      <c r="E832" s="225"/>
      <c r="M832" s="109"/>
      <c r="N832" s="109"/>
      <c r="O832" s="226"/>
      <c r="R832" s="225"/>
    </row>
    <row r="833" spans="2:18" s="177" customFormat="1" ht="18" customHeight="1" x14ac:dyDescent="0.2">
      <c r="B833" s="225"/>
      <c r="E833" s="225"/>
      <c r="M833" s="109"/>
      <c r="N833" s="109"/>
      <c r="O833" s="226"/>
      <c r="R833" s="225"/>
    </row>
    <row r="834" spans="2:18" s="177" customFormat="1" ht="18" customHeight="1" x14ac:dyDescent="0.2">
      <c r="B834" s="225"/>
      <c r="E834" s="225"/>
      <c r="M834" s="109"/>
      <c r="N834" s="109"/>
      <c r="O834" s="226"/>
      <c r="R834" s="225"/>
    </row>
    <row r="835" spans="2:18" s="177" customFormat="1" ht="18" customHeight="1" x14ac:dyDescent="0.2">
      <c r="B835" s="225"/>
      <c r="E835" s="225"/>
      <c r="M835" s="109"/>
      <c r="N835" s="109"/>
      <c r="O835" s="226"/>
      <c r="R835" s="225"/>
    </row>
    <row r="836" spans="2:18" s="177" customFormat="1" ht="18" customHeight="1" x14ac:dyDescent="0.2">
      <c r="B836" s="225"/>
      <c r="E836" s="225"/>
      <c r="M836" s="109"/>
      <c r="N836" s="109"/>
      <c r="O836" s="226"/>
      <c r="R836" s="225"/>
    </row>
    <row r="837" spans="2:18" s="177" customFormat="1" ht="18" customHeight="1" x14ac:dyDescent="0.2">
      <c r="B837" s="225"/>
      <c r="E837" s="225"/>
      <c r="M837" s="109"/>
      <c r="N837" s="109"/>
      <c r="O837" s="226"/>
      <c r="R837" s="225"/>
    </row>
    <row r="838" spans="2:18" s="177" customFormat="1" ht="18" customHeight="1" x14ac:dyDescent="0.2">
      <c r="B838" s="225"/>
      <c r="E838" s="225"/>
      <c r="M838" s="109"/>
      <c r="N838" s="109"/>
      <c r="O838" s="226"/>
      <c r="R838" s="225"/>
    </row>
    <row r="839" spans="2:18" s="177" customFormat="1" ht="18" customHeight="1" x14ac:dyDescent="0.2">
      <c r="B839" s="225"/>
      <c r="E839" s="225"/>
      <c r="M839" s="109"/>
      <c r="N839" s="109"/>
      <c r="O839" s="226"/>
      <c r="R839" s="225"/>
    </row>
    <row r="840" spans="2:18" s="177" customFormat="1" ht="18" customHeight="1" x14ac:dyDescent="0.2">
      <c r="B840" s="225"/>
      <c r="E840" s="225"/>
      <c r="M840" s="109"/>
      <c r="N840" s="109"/>
      <c r="O840" s="226"/>
      <c r="R840" s="225"/>
    </row>
    <row r="841" spans="2:18" s="177" customFormat="1" ht="18" customHeight="1" x14ac:dyDescent="0.2">
      <c r="B841" s="225"/>
      <c r="E841" s="225"/>
      <c r="M841" s="109"/>
      <c r="N841" s="109"/>
      <c r="O841" s="226"/>
      <c r="R841" s="225"/>
    </row>
    <row r="842" spans="2:18" s="177" customFormat="1" ht="18" customHeight="1" x14ac:dyDescent="0.2">
      <c r="B842" s="225"/>
      <c r="E842" s="225"/>
      <c r="M842" s="109"/>
      <c r="N842" s="109"/>
      <c r="O842" s="226"/>
      <c r="R842" s="225"/>
    </row>
    <row r="843" spans="2:18" s="177" customFormat="1" ht="18" customHeight="1" x14ac:dyDescent="0.2">
      <c r="B843" s="225"/>
      <c r="E843" s="225"/>
      <c r="M843" s="109"/>
      <c r="N843" s="109"/>
      <c r="O843" s="226"/>
      <c r="R843" s="225"/>
    </row>
    <row r="844" spans="2:18" s="177" customFormat="1" ht="18" customHeight="1" x14ac:dyDescent="0.2">
      <c r="B844" s="225"/>
      <c r="E844" s="225"/>
      <c r="M844" s="109"/>
      <c r="N844" s="109"/>
      <c r="O844" s="226"/>
      <c r="R844" s="225"/>
    </row>
    <row r="845" spans="2:18" s="177" customFormat="1" ht="18" customHeight="1" x14ac:dyDescent="0.2">
      <c r="B845" s="225"/>
      <c r="E845" s="225"/>
      <c r="M845" s="109"/>
      <c r="N845" s="109"/>
      <c r="O845" s="226"/>
      <c r="R845" s="225"/>
    </row>
    <row r="846" spans="2:18" s="177" customFormat="1" ht="18" customHeight="1" x14ac:dyDescent="0.2">
      <c r="B846" s="225"/>
      <c r="E846" s="225"/>
      <c r="M846" s="109"/>
      <c r="N846" s="109"/>
      <c r="O846" s="226"/>
      <c r="R846" s="225"/>
    </row>
    <row r="847" spans="2:18" s="177" customFormat="1" ht="18" customHeight="1" x14ac:dyDescent="0.2">
      <c r="B847" s="225"/>
      <c r="E847" s="225"/>
      <c r="M847" s="109"/>
      <c r="N847" s="109"/>
      <c r="O847" s="226"/>
      <c r="R847" s="225"/>
    </row>
    <row r="848" spans="2:18" s="177" customFormat="1" ht="18" customHeight="1" x14ac:dyDescent="0.2">
      <c r="B848" s="225"/>
      <c r="E848" s="225"/>
      <c r="M848" s="109"/>
      <c r="N848" s="109"/>
      <c r="O848" s="226"/>
      <c r="R848" s="225"/>
    </row>
    <row r="849" spans="2:18" s="177" customFormat="1" ht="18" customHeight="1" x14ac:dyDescent="0.2">
      <c r="B849" s="225"/>
      <c r="E849" s="225"/>
      <c r="M849" s="109"/>
      <c r="N849" s="109"/>
      <c r="O849" s="226"/>
      <c r="R849" s="225"/>
    </row>
    <row r="850" spans="2:18" s="177" customFormat="1" ht="18" customHeight="1" x14ac:dyDescent="0.2">
      <c r="B850" s="225"/>
      <c r="E850" s="225"/>
      <c r="M850" s="109"/>
      <c r="N850" s="109"/>
      <c r="O850" s="226"/>
      <c r="R850" s="225"/>
    </row>
    <row r="851" spans="2:18" s="177" customFormat="1" ht="18" customHeight="1" x14ac:dyDescent="0.2">
      <c r="B851" s="225"/>
      <c r="E851" s="225"/>
      <c r="M851" s="109"/>
      <c r="N851" s="109"/>
      <c r="O851" s="226"/>
      <c r="R851" s="225"/>
    </row>
    <row r="852" spans="2:18" s="177" customFormat="1" ht="18" customHeight="1" x14ac:dyDescent="0.2">
      <c r="B852" s="225"/>
      <c r="E852" s="225"/>
      <c r="M852" s="109"/>
      <c r="N852" s="109"/>
      <c r="O852" s="226"/>
      <c r="R852" s="225"/>
    </row>
    <row r="853" spans="2:18" s="177" customFormat="1" ht="18" customHeight="1" x14ac:dyDescent="0.2">
      <c r="B853" s="225"/>
      <c r="E853" s="225"/>
      <c r="M853" s="109"/>
      <c r="N853" s="109"/>
      <c r="O853" s="226"/>
      <c r="R853" s="225"/>
    </row>
    <row r="854" spans="2:18" s="177" customFormat="1" ht="18" customHeight="1" x14ac:dyDescent="0.2">
      <c r="B854" s="225"/>
      <c r="E854" s="225"/>
      <c r="M854" s="109"/>
      <c r="N854" s="109"/>
      <c r="O854" s="226"/>
      <c r="R854" s="225"/>
    </row>
    <row r="855" spans="2:18" s="177" customFormat="1" ht="18" customHeight="1" x14ac:dyDescent="0.2">
      <c r="B855" s="225"/>
      <c r="E855" s="225"/>
      <c r="M855" s="109"/>
      <c r="N855" s="109"/>
      <c r="O855" s="226"/>
      <c r="R855" s="225"/>
    </row>
    <row r="856" spans="2:18" s="177" customFormat="1" ht="18" customHeight="1" x14ac:dyDescent="0.2">
      <c r="B856" s="225"/>
      <c r="E856" s="225"/>
      <c r="M856" s="109"/>
      <c r="N856" s="109"/>
      <c r="O856" s="226"/>
      <c r="R856" s="225"/>
    </row>
    <row r="857" spans="2:18" s="177" customFormat="1" ht="18" customHeight="1" x14ac:dyDescent="0.2">
      <c r="B857" s="225"/>
      <c r="E857" s="225"/>
      <c r="M857" s="109"/>
      <c r="N857" s="109"/>
      <c r="O857" s="226"/>
      <c r="R857" s="225"/>
    </row>
    <row r="858" spans="2:18" s="177" customFormat="1" ht="18" customHeight="1" x14ac:dyDescent="0.2">
      <c r="B858" s="225"/>
      <c r="E858" s="225"/>
      <c r="M858" s="109"/>
      <c r="N858" s="109"/>
      <c r="O858" s="226"/>
      <c r="R858" s="225"/>
    </row>
    <row r="859" spans="2:18" s="177" customFormat="1" ht="18" customHeight="1" x14ac:dyDescent="0.2">
      <c r="B859" s="225"/>
      <c r="E859" s="225"/>
      <c r="M859" s="109"/>
      <c r="N859" s="109"/>
      <c r="O859" s="226"/>
      <c r="R859" s="225"/>
    </row>
    <row r="860" spans="2:18" s="177" customFormat="1" ht="18" customHeight="1" x14ac:dyDescent="0.2">
      <c r="B860" s="225"/>
      <c r="E860" s="225"/>
      <c r="M860" s="109"/>
      <c r="N860" s="109"/>
      <c r="O860" s="226"/>
      <c r="R860" s="225"/>
    </row>
    <row r="861" spans="2:18" s="177" customFormat="1" ht="18" customHeight="1" x14ac:dyDescent="0.2">
      <c r="B861" s="225"/>
      <c r="E861" s="225"/>
      <c r="M861" s="109"/>
      <c r="N861" s="109"/>
      <c r="O861" s="226"/>
      <c r="R861" s="225"/>
    </row>
    <row r="862" spans="2:18" s="177" customFormat="1" ht="18" customHeight="1" x14ac:dyDescent="0.2">
      <c r="B862" s="225"/>
      <c r="E862" s="225"/>
      <c r="M862" s="109"/>
      <c r="N862" s="109"/>
      <c r="O862" s="226"/>
      <c r="R862" s="225"/>
    </row>
    <row r="863" spans="2:18" s="177" customFormat="1" ht="18" customHeight="1" x14ac:dyDescent="0.2">
      <c r="B863" s="225"/>
      <c r="E863" s="225"/>
      <c r="M863" s="109"/>
      <c r="N863" s="109"/>
      <c r="O863" s="226"/>
      <c r="R863" s="225"/>
    </row>
    <row r="864" spans="2:18" s="177" customFormat="1" ht="18" customHeight="1" x14ac:dyDescent="0.2">
      <c r="B864" s="225"/>
      <c r="E864" s="225"/>
      <c r="M864" s="109"/>
      <c r="N864" s="109"/>
      <c r="O864" s="226"/>
      <c r="R864" s="225"/>
    </row>
    <row r="865" spans="2:18" s="177" customFormat="1" ht="18" customHeight="1" x14ac:dyDescent="0.2">
      <c r="B865" s="225"/>
      <c r="E865" s="225"/>
      <c r="M865" s="109"/>
      <c r="N865" s="109"/>
      <c r="O865" s="226"/>
      <c r="R865" s="225"/>
    </row>
    <row r="866" spans="2:18" s="177" customFormat="1" ht="18" customHeight="1" x14ac:dyDescent="0.2">
      <c r="B866" s="225"/>
      <c r="E866" s="225"/>
      <c r="M866" s="109"/>
      <c r="N866" s="109"/>
      <c r="O866" s="226"/>
      <c r="R866" s="225"/>
    </row>
    <row r="867" spans="2:18" s="177" customFormat="1" ht="18" customHeight="1" x14ac:dyDescent="0.2">
      <c r="B867" s="225"/>
      <c r="E867" s="225"/>
      <c r="M867" s="109"/>
      <c r="N867" s="109"/>
      <c r="O867" s="226"/>
      <c r="R867" s="225"/>
    </row>
    <row r="868" spans="2:18" s="177" customFormat="1" ht="18" customHeight="1" x14ac:dyDescent="0.2">
      <c r="B868" s="225"/>
      <c r="E868" s="225"/>
      <c r="M868" s="109"/>
      <c r="N868" s="109"/>
      <c r="O868" s="226"/>
      <c r="R868" s="225"/>
    </row>
    <row r="869" spans="2:18" s="177" customFormat="1" ht="18" customHeight="1" x14ac:dyDescent="0.2">
      <c r="B869" s="225"/>
      <c r="E869" s="225"/>
      <c r="M869" s="109"/>
      <c r="N869" s="109"/>
      <c r="O869" s="226"/>
      <c r="R869" s="225"/>
    </row>
    <row r="870" spans="2:18" s="177" customFormat="1" ht="18" customHeight="1" x14ac:dyDescent="0.2">
      <c r="B870" s="225"/>
      <c r="E870" s="225"/>
      <c r="M870" s="109"/>
      <c r="N870" s="109"/>
      <c r="O870" s="226"/>
      <c r="R870" s="225"/>
    </row>
    <row r="871" spans="2:18" s="177" customFormat="1" ht="18" customHeight="1" x14ac:dyDescent="0.2">
      <c r="B871" s="225"/>
      <c r="E871" s="225"/>
      <c r="M871" s="109"/>
      <c r="N871" s="109"/>
      <c r="O871" s="226"/>
      <c r="R871" s="225"/>
    </row>
    <row r="872" spans="2:18" s="177" customFormat="1" ht="18" customHeight="1" x14ac:dyDescent="0.2">
      <c r="B872" s="225"/>
      <c r="E872" s="225"/>
      <c r="M872" s="109"/>
      <c r="N872" s="109"/>
      <c r="O872" s="226"/>
      <c r="R872" s="225"/>
    </row>
    <row r="873" spans="2:18" s="177" customFormat="1" ht="18" customHeight="1" x14ac:dyDescent="0.2">
      <c r="B873" s="225"/>
      <c r="E873" s="225"/>
      <c r="M873" s="109"/>
      <c r="N873" s="109"/>
      <c r="O873" s="226"/>
      <c r="R873" s="225"/>
    </row>
    <row r="874" spans="2:18" s="177" customFormat="1" ht="18" customHeight="1" x14ac:dyDescent="0.2">
      <c r="B874" s="225"/>
      <c r="E874" s="225"/>
      <c r="M874" s="109"/>
      <c r="N874" s="109"/>
      <c r="O874" s="226"/>
      <c r="R874" s="225"/>
    </row>
    <row r="875" spans="2:18" s="177" customFormat="1" ht="18" customHeight="1" x14ac:dyDescent="0.2">
      <c r="B875" s="225"/>
      <c r="E875" s="225"/>
      <c r="M875" s="109"/>
      <c r="N875" s="109"/>
      <c r="O875" s="226"/>
      <c r="R875" s="225"/>
    </row>
    <row r="876" spans="2:18" s="177" customFormat="1" ht="18" customHeight="1" x14ac:dyDescent="0.2">
      <c r="B876" s="225"/>
      <c r="E876" s="225"/>
      <c r="M876" s="109"/>
      <c r="N876" s="109"/>
      <c r="O876" s="226"/>
      <c r="R876" s="225"/>
    </row>
    <row r="877" spans="2:18" s="177" customFormat="1" ht="18" customHeight="1" x14ac:dyDescent="0.2">
      <c r="B877" s="225"/>
      <c r="E877" s="225"/>
      <c r="M877" s="109"/>
      <c r="N877" s="109"/>
      <c r="O877" s="226"/>
      <c r="R877" s="225"/>
    </row>
    <row r="878" spans="2:18" s="177" customFormat="1" ht="18" customHeight="1" x14ac:dyDescent="0.2">
      <c r="B878" s="225"/>
      <c r="E878" s="225"/>
      <c r="M878" s="109"/>
      <c r="N878" s="109"/>
      <c r="O878" s="226"/>
      <c r="R878" s="225"/>
    </row>
    <row r="879" spans="2:18" s="177" customFormat="1" ht="18" customHeight="1" x14ac:dyDescent="0.2">
      <c r="B879" s="225"/>
      <c r="E879" s="225"/>
      <c r="M879" s="109"/>
      <c r="N879" s="109"/>
      <c r="O879" s="226"/>
      <c r="R879" s="225"/>
    </row>
    <row r="880" spans="2:18" s="177" customFormat="1" ht="18" customHeight="1" x14ac:dyDescent="0.2">
      <c r="B880" s="225"/>
      <c r="E880" s="225"/>
      <c r="M880" s="109"/>
      <c r="N880" s="109"/>
      <c r="O880" s="226"/>
      <c r="R880" s="225"/>
    </row>
    <row r="881" spans="2:18" s="177" customFormat="1" ht="18" customHeight="1" x14ac:dyDescent="0.2">
      <c r="B881" s="225"/>
      <c r="E881" s="225"/>
      <c r="M881" s="109"/>
      <c r="N881" s="109"/>
      <c r="O881" s="226"/>
      <c r="R881" s="225"/>
    </row>
    <row r="882" spans="2:18" s="177" customFormat="1" ht="18" customHeight="1" x14ac:dyDescent="0.2">
      <c r="B882" s="225"/>
      <c r="E882" s="225"/>
      <c r="M882" s="109"/>
      <c r="N882" s="109"/>
      <c r="O882" s="226"/>
      <c r="R882" s="225"/>
    </row>
    <row r="883" spans="2:18" s="177" customFormat="1" ht="18" customHeight="1" x14ac:dyDescent="0.2">
      <c r="B883" s="225"/>
      <c r="E883" s="225"/>
      <c r="M883" s="109"/>
      <c r="N883" s="109"/>
      <c r="O883" s="226"/>
      <c r="R883" s="225"/>
    </row>
    <row r="884" spans="2:18" s="177" customFormat="1" ht="18" customHeight="1" x14ac:dyDescent="0.2">
      <c r="B884" s="225"/>
      <c r="E884" s="225"/>
      <c r="M884" s="109"/>
      <c r="N884" s="109"/>
      <c r="O884" s="226"/>
      <c r="R884" s="225"/>
    </row>
    <row r="885" spans="2:18" s="177" customFormat="1" ht="18" customHeight="1" x14ac:dyDescent="0.2">
      <c r="B885" s="225"/>
      <c r="E885" s="225"/>
      <c r="M885" s="109"/>
      <c r="N885" s="109"/>
      <c r="O885" s="226"/>
      <c r="R885" s="225"/>
    </row>
    <row r="886" spans="2:18" s="177" customFormat="1" ht="18" customHeight="1" x14ac:dyDescent="0.2">
      <c r="B886" s="225"/>
      <c r="E886" s="225"/>
      <c r="M886" s="109"/>
      <c r="N886" s="109"/>
      <c r="O886" s="226"/>
      <c r="R886" s="225"/>
    </row>
    <row r="887" spans="2:18" s="177" customFormat="1" ht="18" customHeight="1" x14ac:dyDescent="0.2">
      <c r="B887" s="225"/>
      <c r="E887" s="225"/>
      <c r="M887" s="109"/>
      <c r="N887" s="109"/>
      <c r="O887" s="226"/>
      <c r="R887" s="225"/>
    </row>
    <row r="888" spans="2:18" s="177" customFormat="1" ht="18" customHeight="1" x14ac:dyDescent="0.2">
      <c r="B888" s="225"/>
      <c r="E888" s="225"/>
      <c r="M888" s="109"/>
      <c r="N888" s="109"/>
      <c r="O888" s="226"/>
      <c r="R888" s="225"/>
    </row>
    <row r="889" spans="2:18" s="177" customFormat="1" ht="18" customHeight="1" x14ac:dyDescent="0.2">
      <c r="B889" s="225"/>
      <c r="E889" s="225"/>
      <c r="M889" s="109"/>
      <c r="N889" s="109"/>
      <c r="O889" s="226"/>
      <c r="R889" s="225"/>
    </row>
    <row r="890" spans="2:18" s="177" customFormat="1" ht="18" customHeight="1" x14ac:dyDescent="0.2">
      <c r="B890" s="225"/>
      <c r="E890" s="225"/>
      <c r="M890" s="109"/>
      <c r="N890" s="109"/>
      <c r="O890" s="226"/>
      <c r="R890" s="225"/>
    </row>
    <row r="891" spans="2:18" s="177" customFormat="1" ht="18" customHeight="1" x14ac:dyDescent="0.2">
      <c r="B891" s="225"/>
      <c r="E891" s="225"/>
      <c r="M891" s="109"/>
      <c r="N891" s="109"/>
      <c r="O891" s="226"/>
      <c r="R891" s="225"/>
    </row>
    <row r="892" spans="2:18" s="177" customFormat="1" ht="18" customHeight="1" x14ac:dyDescent="0.2">
      <c r="B892" s="225"/>
      <c r="E892" s="225"/>
      <c r="M892" s="109"/>
      <c r="N892" s="109"/>
      <c r="O892" s="226"/>
      <c r="R892" s="225"/>
    </row>
    <row r="893" spans="2:18" s="177" customFormat="1" ht="18" customHeight="1" x14ac:dyDescent="0.2">
      <c r="B893" s="225"/>
      <c r="E893" s="225"/>
      <c r="M893" s="109"/>
      <c r="N893" s="109"/>
      <c r="O893" s="226"/>
      <c r="R893" s="225"/>
    </row>
    <row r="894" spans="2:18" s="177" customFormat="1" ht="18" customHeight="1" x14ac:dyDescent="0.2">
      <c r="B894" s="225"/>
      <c r="E894" s="225"/>
      <c r="M894" s="109"/>
      <c r="N894" s="109"/>
      <c r="O894" s="226"/>
      <c r="R894" s="225"/>
    </row>
    <row r="895" spans="2:18" s="177" customFormat="1" ht="18" customHeight="1" x14ac:dyDescent="0.2">
      <c r="B895" s="225"/>
      <c r="E895" s="225"/>
      <c r="M895" s="109"/>
      <c r="N895" s="109"/>
      <c r="O895" s="226"/>
      <c r="R895" s="225"/>
    </row>
    <row r="896" spans="2:18" s="177" customFormat="1" ht="18" customHeight="1" x14ac:dyDescent="0.2">
      <c r="B896" s="225"/>
      <c r="E896" s="225"/>
      <c r="M896" s="109"/>
      <c r="N896" s="109"/>
      <c r="O896" s="226"/>
      <c r="R896" s="225"/>
    </row>
    <row r="897" spans="2:18" s="177" customFormat="1" ht="18" customHeight="1" x14ac:dyDescent="0.2">
      <c r="B897" s="225"/>
      <c r="E897" s="225"/>
      <c r="M897" s="109"/>
      <c r="N897" s="109"/>
      <c r="O897" s="226"/>
      <c r="R897" s="225"/>
    </row>
    <row r="898" spans="2:18" s="177" customFormat="1" ht="18" customHeight="1" x14ac:dyDescent="0.2">
      <c r="B898" s="225"/>
      <c r="E898" s="225"/>
      <c r="M898" s="109"/>
      <c r="N898" s="109"/>
      <c r="O898" s="226"/>
      <c r="R898" s="225"/>
    </row>
    <row r="899" spans="2:18" s="177" customFormat="1" ht="18" customHeight="1" x14ac:dyDescent="0.2">
      <c r="B899" s="225"/>
      <c r="E899" s="225"/>
      <c r="M899" s="109"/>
      <c r="N899" s="109"/>
      <c r="O899" s="226"/>
      <c r="R899" s="225"/>
    </row>
    <row r="900" spans="2:18" s="177" customFormat="1" ht="18" customHeight="1" x14ac:dyDescent="0.2">
      <c r="B900" s="225"/>
      <c r="E900" s="225"/>
      <c r="M900" s="109"/>
      <c r="N900" s="109"/>
      <c r="O900" s="226"/>
      <c r="R900" s="225"/>
    </row>
    <row r="901" spans="2:18" s="177" customFormat="1" ht="18" customHeight="1" x14ac:dyDescent="0.2">
      <c r="B901" s="225"/>
      <c r="E901" s="225"/>
      <c r="M901" s="109"/>
      <c r="N901" s="109"/>
      <c r="O901" s="226"/>
      <c r="R901" s="225"/>
    </row>
    <row r="902" spans="2:18" s="177" customFormat="1" ht="18" customHeight="1" x14ac:dyDescent="0.2">
      <c r="B902" s="225"/>
      <c r="E902" s="225"/>
      <c r="M902" s="109"/>
      <c r="N902" s="109"/>
      <c r="O902" s="226"/>
      <c r="R902" s="225"/>
    </row>
    <row r="903" spans="2:18" s="177" customFormat="1" ht="18" customHeight="1" x14ac:dyDescent="0.2">
      <c r="B903" s="225"/>
      <c r="E903" s="225"/>
      <c r="M903" s="109"/>
      <c r="N903" s="109"/>
      <c r="O903" s="226"/>
      <c r="R903" s="225"/>
    </row>
    <row r="904" spans="2:18" s="177" customFormat="1" ht="18" customHeight="1" x14ac:dyDescent="0.2">
      <c r="B904" s="225"/>
      <c r="E904" s="225"/>
      <c r="M904" s="109"/>
      <c r="N904" s="109"/>
      <c r="O904" s="226"/>
      <c r="R904" s="225"/>
    </row>
    <row r="905" spans="2:18" s="177" customFormat="1" ht="18" customHeight="1" x14ac:dyDescent="0.2">
      <c r="B905" s="225"/>
      <c r="E905" s="225"/>
      <c r="M905" s="109"/>
      <c r="N905" s="109"/>
      <c r="O905" s="226"/>
      <c r="R905" s="225"/>
    </row>
    <row r="906" spans="2:18" s="177" customFormat="1" ht="18" customHeight="1" x14ac:dyDescent="0.2">
      <c r="B906" s="225"/>
      <c r="E906" s="225"/>
      <c r="M906" s="109"/>
      <c r="N906" s="109"/>
      <c r="O906" s="226"/>
      <c r="R906" s="225"/>
    </row>
    <row r="907" spans="2:18" s="177" customFormat="1" ht="18" customHeight="1" x14ac:dyDescent="0.2">
      <c r="B907" s="225"/>
      <c r="E907" s="225"/>
      <c r="M907" s="109"/>
      <c r="N907" s="109"/>
      <c r="O907" s="226"/>
      <c r="R907" s="225"/>
    </row>
    <row r="908" spans="2:18" s="177" customFormat="1" ht="18" customHeight="1" x14ac:dyDescent="0.2">
      <c r="B908" s="225"/>
      <c r="E908" s="225"/>
      <c r="M908" s="109"/>
      <c r="N908" s="109"/>
      <c r="O908" s="226"/>
      <c r="R908" s="225"/>
    </row>
    <row r="909" spans="2:18" s="177" customFormat="1" ht="18" customHeight="1" x14ac:dyDescent="0.2">
      <c r="B909" s="225"/>
      <c r="E909" s="225"/>
      <c r="M909" s="109"/>
      <c r="N909" s="109"/>
      <c r="O909" s="226"/>
      <c r="R909" s="225"/>
    </row>
    <row r="910" spans="2:18" s="177" customFormat="1" ht="18" customHeight="1" x14ac:dyDescent="0.2">
      <c r="B910" s="225"/>
      <c r="E910" s="225"/>
      <c r="M910" s="109"/>
      <c r="N910" s="109"/>
      <c r="O910" s="226"/>
      <c r="R910" s="225"/>
    </row>
    <row r="911" spans="2:18" s="177" customFormat="1" ht="18" customHeight="1" x14ac:dyDescent="0.2">
      <c r="B911" s="225"/>
      <c r="E911" s="225"/>
      <c r="M911" s="109"/>
      <c r="N911" s="109"/>
      <c r="O911" s="226"/>
      <c r="R911" s="225"/>
    </row>
    <row r="912" spans="2:18" s="177" customFormat="1" ht="18" customHeight="1" x14ac:dyDescent="0.2">
      <c r="B912" s="225"/>
      <c r="E912" s="225"/>
      <c r="M912" s="109"/>
      <c r="N912" s="109"/>
      <c r="O912" s="226"/>
      <c r="R912" s="225"/>
    </row>
    <row r="913" spans="2:18" s="177" customFormat="1" ht="18" customHeight="1" x14ac:dyDescent="0.2">
      <c r="B913" s="225"/>
      <c r="E913" s="225"/>
      <c r="M913" s="109"/>
      <c r="N913" s="109"/>
      <c r="O913" s="226"/>
      <c r="R913" s="225"/>
    </row>
    <row r="914" spans="2:18" s="177" customFormat="1" ht="18" customHeight="1" x14ac:dyDescent="0.2">
      <c r="B914" s="225"/>
      <c r="E914" s="225"/>
      <c r="M914" s="109"/>
      <c r="N914" s="109"/>
      <c r="O914" s="226"/>
      <c r="R914" s="225"/>
    </row>
    <row r="915" spans="2:18" s="177" customFormat="1" ht="18" customHeight="1" x14ac:dyDescent="0.2">
      <c r="B915" s="225"/>
      <c r="E915" s="225"/>
      <c r="M915" s="109"/>
      <c r="N915" s="109"/>
      <c r="O915" s="226"/>
      <c r="R915" s="225"/>
    </row>
    <row r="916" spans="2:18" s="177" customFormat="1" ht="18" customHeight="1" x14ac:dyDescent="0.2">
      <c r="B916" s="225"/>
      <c r="E916" s="225"/>
      <c r="M916" s="109"/>
      <c r="N916" s="109"/>
      <c r="O916" s="226"/>
      <c r="R916" s="225"/>
    </row>
    <row r="917" spans="2:18" s="177" customFormat="1" ht="18" customHeight="1" x14ac:dyDescent="0.2">
      <c r="B917" s="225"/>
      <c r="E917" s="225"/>
      <c r="M917" s="109"/>
      <c r="N917" s="109"/>
      <c r="O917" s="226"/>
      <c r="R917" s="225"/>
    </row>
    <row r="918" spans="2:18" s="177" customFormat="1" ht="18" customHeight="1" x14ac:dyDescent="0.2">
      <c r="B918" s="225"/>
      <c r="E918" s="225"/>
      <c r="M918" s="109"/>
      <c r="N918" s="109"/>
      <c r="O918" s="226"/>
      <c r="R918" s="225"/>
    </row>
    <row r="919" spans="2:18" s="177" customFormat="1" ht="18" customHeight="1" x14ac:dyDescent="0.2">
      <c r="B919" s="225"/>
      <c r="E919" s="225"/>
      <c r="M919" s="109"/>
      <c r="N919" s="109"/>
      <c r="O919" s="226"/>
      <c r="R919" s="225"/>
    </row>
    <row r="920" spans="2:18" s="177" customFormat="1" ht="18" customHeight="1" x14ac:dyDescent="0.2">
      <c r="B920" s="225"/>
      <c r="E920" s="225"/>
      <c r="M920" s="109"/>
      <c r="N920" s="109"/>
      <c r="O920" s="226"/>
      <c r="R920" s="225"/>
    </row>
    <row r="921" spans="2:18" s="177" customFormat="1" ht="18" customHeight="1" x14ac:dyDescent="0.2">
      <c r="B921" s="225"/>
      <c r="E921" s="225"/>
      <c r="M921" s="109"/>
      <c r="N921" s="109"/>
      <c r="O921" s="226"/>
      <c r="R921" s="225"/>
    </row>
    <row r="922" spans="2:18" s="177" customFormat="1" ht="18" customHeight="1" x14ac:dyDescent="0.2">
      <c r="B922" s="225"/>
      <c r="E922" s="225"/>
      <c r="M922" s="109"/>
      <c r="N922" s="109"/>
      <c r="O922" s="226"/>
      <c r="R922" s="225"/>
    </row>
    <row r="923" spans="2:18" s="177" customFormat="1" ht="18" customHeight="1" x14ac:dyDescent="0.2">
      <c r="B923" s="225"/>
      <c r="E923" s="225"/>
      <c r="M923" s="109"/>
      <c r="N923" s="109"/>
      <c r="O923" s="226"/>
      <c r="R923" s="225"/>
    </row>
    <row r="924" spans="2:18" s="177" customFormat="1" ht="18" customHeight="1" x14ac:dyDescent="0.2">
      <c r="B924" s="225"/>
      <c r="E924" s="225"/>
      <c r="M924" s="109"/>
      <c r="N924" s="109"/>
      <c r="O924" s="226"/>
      <c r="R924" s="225"/>
    </row>
    <row r="925" spans="2:18" s="177" customFormat="1" ht="18" customHeight="1" x14ac:dyDescent="0.2">
      <c r="B925" s="225"/>
      <c r="E925" s="225"/>
      <c r="M925" s="109"/>
      <c r="N925" s="109"/>
      <c r="O925" s="226"/>
      <c r="R925" s="225"/>
    </row>
    <row r="926" spans="2:18" s="177" customFormat="1" ht="18" customHeight="1" x14ac:dyDescent="0.2">
      <c r="B926" s="225"/>
      <c r="E926" s="225"/>
      <c r="M926" s="109"/>
      <c r="N926" s="109"/>
      <c r="O926" s="226"/>
      <c r="R926" s="225"/>
    </row>
    <row r="927" spans="2:18" s="177" customFormat="1" ht="18" customHeight="1" x14ac:dyDescent="0.2">
      <c r="B927" s="225"/>
      <c r="E927" s="225"/>
      <c r="M927" s="109"/>
      <c r="N927" s="109"/>
      <c r="O927" s="226"/>
      <c r="R927" s="225"/>
    </row>
    <row r="928" spans="2:18" s="177" customFormat="1" ht="18" customHeight="1" x14ac:dyDescent="0.2">
      <c r="B928" s="225"/>
      <c r="E928" s="225"/>
      <c r="M928" s="109"/>
      <c r="N928" s="109"/>
      <c r="O928" s="226"/>
      <c r="R928" s="225"/>
    </row>
    <row r="929" spans="2:18" s="177" customFormat="1" ht="18" customHeight="1" x14ac:dyDescent="0.2">
      <c r="B929" s="225"/>
      <c r="E929" s="225"/>
      <c r="M929" s="109"/>
      <c r="N929" s="109"/>
      <c r="O929" s="226"/>
      <c r="R929" s="225"/>
    </row>
    <row r="930" spans="2:18" s="177" customFormat="1" ht="18" customHeight="1" x14ac:dyDescent="0.2">
      <c r="B930" s="225"/>
      <c r="E930" s="225"/>
      <c r="M930" s="109"/>
      <c r="N930" s="109"/>
      <c r="O930" s="226"/>
      <c r="R930" s="225"/>
    </row>
    <row r="931" spans="2:18" s="177" customFormat="1" ht="18" customHeight="1" x14ac:dyDescent="0.2">
      <c r="B931" s="225"/>
      <c r="E931" s="225"/>
      <c r="M931" s="109"/>
      <c r="N931" s="109"/>
      <c r="O931" s="226"/>
      <c r="R931" s="225"/>
    </row>
    <row r="932" spans="2:18" s="177" customFormat="1" ht="18" customHeight="1" x14ac:dyDescent="0.2">
      <c r="B932" s="225"/>
      <c r="E932" s="225"/>
      <c r="M932" s="109"/>
      <c r="N932" s="109"/>
      <c r="O932" s="226"/>
      <c r="R932" s="225"/>
    </row>
    <row r="933" spans="2:18" s="177" customFormat="1" ht="18" customHeight="1" x14ac:dyDescent="0.2">
      <c r="B933" s="225"/>
      <c r="E933" s="225"/>
      <c r="M933" s="109"/>
      <c r="N933" s="109"/>
      <c r="O933" s="226"/>
      <c r="R933" s="225"/>
    </row>
    <row r="934" spans="2:18" s="177" customFormat="1" ht="18" customHeight="1" x14ac:dyDescent="0.2">
      <c r="B934" s="225"/>
      <c r="E934" s="225"/>
      <c r="M934" s="109"/>
      <c r="N934" s="109"/>
      <c r="O934" s="226"/>
      <c r="R934" s="225"/>
    </row>
    <row r="935" spans="2:18" s="177" customFormat="1" ht="18" customHeight="1" x14ac:dyDescent="0.2">
      <c r="B935" s="225"/>
      <c r="E935" s="225"/>
      <c r="M935" s="109"/>
      <c r="N935" s="109"/>
      <c r="O935" s="226"/>
      <c r="R935" s="225"/>
    </row>
    <row r="936" spans="2:18" s="177" customFormat="1" ht="18" customHeight="1" x14ac:dyDescent="0.2">
      <c r="B936" s="225"/>
      <c r="E936" s="225"/>
      <c r="M936" s="109"/>
      <c r="N936" s="109"/>
      <c r="O936" s="226"/>
      <c r="R936" s="225"/>
    </row>
    <row r="937" spans="2:18" s="177" customFormat="1" ht="18" customHeight="1" x14ac:dyDescent="0.2">
      <c r="B937" s="225"/>
      <c r="E937" s="225"/>
      <c r="M937" s="109"/>
      <c r="N937" s="109"/>
      <c r="O937" s="226"/>
      <c r="R937" s="225"/>
    </row>
    <row r="938" spans="2:18" s="177" customFormat="1" ht="18" customHeight="1" x14ac:dyDescent="0.2">
      <c r="B938" s="225"/>
      <c r="E938" s="225"/>
      <c r="M938" s="109"/>
      <c r="N938" s="109"/>
      <c r="O938" s="226"/>
      <c r="R938" s="225"/>
    </row>
    <row r="939" spans="2:18" s="177" customFormat="1" ht="18" customHeight="1" x14ac:dyDescent="0.2">
      <c r="B939" s="225"/>
      <c r="E939" s="225"/>
      <c r="M939" s="109"/>
      <c r="N939" s="109"/>
      <c r="O939" s="226"/>
      <c r="R939" s="225"/>
    </row>
    <row r="940" spans="2:18" s="177" customFormat="1" ht="18" customHeight="1" x14ac:dyDescent="0.2">
      <c r="B940" s="225"/>
      <c r="E940" s="225"/>
      <c r="M940" s="109"/>
      <c r="N940" s="109"/>
      <c r="O940" s="226"/>
      <c r="R940" s="225"/>
    </row>
    <row r="941" spans="2:18" s="177" customFormat="1" ht="18" customHeight="1" x14ac:dyDescent="0.2">
      <c r="B941" s="225"/>
      <c r="E941" s="225"/>
      <c r="M941" s="109"/>
      <c r="N941" s="109"/>
      <c r="O941" s="226"/>
      <c r="R941" s="225"/>
    </row>
    <row r="942" spans="2:18" s="177" customFormat="1" ht="18" customHeight="1" x14ac:dyDescent="0.2">
      <c r="B942" s="225"/>
      <c r="E942" s="225"/>
      <c r="M942" s="109"/>
      <c r="N942" s="109"/>
      <c r="O942" s="226"/>
      <c r="R942" s="225"/>
    </row>
    <row r="943" spans="2:18" s="177" customFormat="1" ht="18" customHeight="1" x14ac:dyDescent="0.2">
      <c r="B943" s="225"/>
      <c r="E943" s="225"/>
      <c r="M943" s="109"/>
      <c r="N943" s="109"/>
      <c r="O943" s="226"/>
      <c r="R943" s="225"/>
    </row>
    <row r="944" spans="2:18" s="177" customFormat="1" ht="18" customHeight="1" x14ac:dyDescent="0.2">
      <c r="B944" s="225"/>
      <c r="E944" s="225"/>
      <c r="M944" s="109"/>
      <c r="N944" s="109"/>
      <c r="O944" s="226"/>
      <c r="R944" s="225"/>
    </row>
    <row r="945" spans="2:18" s="177" customFormat="1" ht="18" customHeight="1" x14ac:dyDescent="0.2">
      <c r="B945" s="225"/>
      <c r="E945" s="225"/>
      <c r="M945" s="109"/>
      <c r="N945" s="109"/>
      <c r="O945" s="226"/>
      <c r="R945" s="225"/>
    </row>
    <row r="946" spans="2:18" s="177" customFormat="1" ht="18" customHeight="1" x14ac:dyDescent="0.2">
      <c r="B946" s="225"/>
      <c r="E946" s="225"/>
      <c r="M946" s="109"/>
      <c r="N946" s="109"/>
      <c r="O946" s="226"/>
      <c r="R946" s="225"/>
    </row>
    <row r="947" spans="2:18" s="177" customFormat="1" ht="18" customHeight="1" x14ac:dyDescent="0.2">
      <c r="B947" s="225"/>
      <c r="E947" s="225"/>
      <c r="M947" s="109"/>
      <c r="N947" s="109"/>
      <c r="O947" s="226"/>
      <c r="R947" s="225"/>
    </row>
    <row r="948" spans="2:18" s="177" customFormat="1" ht="18" customHeight="1" x14ac:dyDescent="0.2">
      <c r="B948" s="225"/>
      <c r="E948" s="225"/>
      <c r="M948" s="109"/>
      <c r="N948" s="109"/>
      <c r="O948" s="226"/>
      <c r="R948" s="225"/>
    </row>
    <row r="949" spans="2:18" s="177" customFormat="1" ht="18" customHeight="1" x14ac:dyDescent="0.2">
      <c r="B949" s="225"/>
      <c r="E949" s="225"/>
      <c r="M949" s="109"/>
      <c r="N949" s="109"/>
      <c r="O949" s="226"/>
      <c r="R949" s="225"/>
    </row>
    <row r="950" spans="2:18" s="177" customFormat="1" ht="18" customHeight="1" x14ac:dyDescent="0.2">
      <c r="B950" s="225"/>
      <c r="E950" s="225"/>
      <c r="M950" s="109"/>
      <c r="N950" s="109"/>
      <c r="O950" s="226"/>
      <c r="R950" s="225"/>
    </row>
    <row r="951" spans="2:18" s="177" customFormat="1" ht="18" customHeight="1" x14ac:dyDescent="0.2">
      <c r="B951" s="225"/>
      <c r="E951" s="225"/>
      <c r="M951" s="109"/>
      <c r="N951" s="109"/>
      <c r="O951" s="226"/>
      <c r="R951" s="225"/>
    </row>
    <row r="952" spans="2:18" s="177" customFormat="1" ht="18" customHeight="1" x14ac:dyDescent="0.2">
      <c r="B952" s="225"/>
      <c r="E952" s="225"/>
      <c r="M952" s="109"/>
      <c r="N952" s="109"/>
      <c r="O952" s="226"/>
      <c r="R952" s="225"/>
    </row>
    <row r="953" spans="2:18" s="177" customFormat="1" ht="18" customHeight="1" x14ac:dyDescent="0.2">
      <c r="B953" s="225"/>
      <c r="E953" s="225"/>
      <c r="M953" s="109"/>
      <c r="N953" s="109"/>
      <c r="O953" s="226"/>
      <c r="R953" s="225"/>
    </row>
    <row r="954" spans="2:18" s="177" customFormat="1" ht="18" customHeight="1" x14ac:dyDescent="0.2">
      <c r="B954" s="225"/>
      <c r="E954" s="225"/>
      <c r="M954" s="109"/>
      <c r="N954" s="109"/>
      <c r="O954" s="226"/>
      <c r="R954" s="225"/>
    </row>
    <row r="955" spans="2:18" s="177" customFormat="1" ht="18" customHeight="1" x14ac:dyDescent="0.2">
      <c r="B955" s="225"/>
      <c r="E955" s="225"/>
      <c r="M955" s="109"/>
      <c r="N955" s="109"/>
      <c r="O955" s="226"/>
      <c r="R955" s="225"/>
    </row>
    <row r="956" spans="2:18" s="177" customFormat="1" ht="18" customHeight="1" x14ac:dyDescent="0.2">
      <c r="B956" s="225"/>
      <c r="E956" s="225"/>
      <c r="M956" s="109"/>
      <c r="N956" s="109"/>
      <c r="O956" s="226"/>
      <c r="R956" s="225"/>
    </row>
    <row r="957" spans="2:18" s="177" customFormat="1" ht="18" customHeight="1" x14ac:dyDescent="0.2">
      <c r="B957" s="225"/>
      <c r="E957" s="225"/>
      <c r="M957" s="109"/>
      <c r="N957" s="109"/>
      <c r="O957" s="226"/>
      <c r="R957" s="225"/>
    </row>
    <row r="958" spans="2:18" s="177" customFormat="1" ht="18" customHeight="1" x14ac:dyDescent="0.2">
      <c r="B958" s="225"/>
      <c r="E958" s="225"/>
      <c r="M958" s="109"/>
      <c r="N958" s="109"/>
      <c r="O958" s="226"/>
      <c r="R958" s="225"/>
    </row>
    <row r="959" spans="2:18" s="177" customFormat="1" ht="18" customHeight="1" x14ac:dyDescent="0.2">
      <c r="B959" s="225"/>
      <c r="E959" s="225"/>
      <c r="M959" s="109"/>
      <c r="N959" s="109"/>
      <c r="O959" s="226"/>
      <c r="R959" s="225"/>
    </row>
    <row r="960" spans="2:18" s="177" customFormat="1" ht="18" customHeight="1" x14ac:dyDescent="0.2">
      <c r="B960" s="225"/>
      <c r="E960" s="225"/>
      <c r="M960" s="109"/>
      <c r="N960" s="109"/>
      <c r="O960" s="226"/>
      <c r="R960" s="225"/>
    </row>
    <row r="961" spans="2:18" s="177" customFormat="1" ht="18" customHeight="1" x14ac:dyDescent="0.2">
      <c r="B961" s="225"/>
      <c r="E961" s="225"/>
      <c r="M961" s="109"/>
      <c r="N961" s="109"/>
      <c r="O961" s="226"/>
      <c r="R961" s="225"/>
    </row>
    <row r="962" spans="2:18" s="177" customFormat="1" ht="18" customHeight="1" x14ac:dyDescent="0.2">
      <c r="B962" s="225"/>
      <c r="E962" s="225"/>
      <c r="M962" s="109"/>
      <c r="N962" s="109"/>
      <c r="O962" s="226"/>
      <c r="R962" s="225"/>
    </row>
    <row r="963" spans="2:18" s="177" customFormat="1" ht="18" customHeight="1" x14ac:dyDescent="0.2">
      <c r="B963" s="225"/>
      <c r="E963" s="225"/>
      <c r="M963" s="109"/>
      <c r="N963" s="109"/>
      <c r="O963" s="226"/>
      <c r="R963" s="225"/>
    </row>
    <row r="964" spans="2:18" s="177" customFormat="1" ht="18" customHeight="1" x14ac:dyDescent="0.2">
      <c r="B964" s="225"/>
      <c r="E964" s="225"/>
      <c r="M964" s="109"/>
      <c r="N964" s="109"/>
      <c r="O964" s="226"/>
      <c r="R964" s="225"/>
    </row>
    <row r="965" spans="2:18" s="177" customFormat="1" ht="18" customHeight="1" x14ac:dyDescent="0.2">
      <c r="B965" s="225"/>
      <c r="E965" s="225"/>
      <c r="M965" s="109"/>
      <c r="N965" s="109"/>
      <c r="O965" s="226"/>
      <c r="R965" s="225"/>
    </row>
    <row r="966" spans="2:18" s="177" customFormat="1" ht="18" customHeight="1" x14ac:dyDescent="0.2">
      <c r="B966" s="225"/>
      <c r="E966" s="225"/>
      <c r="M966" s="109"/>
      <c r="N966" s="109"/>
      <c r="O966" s="226"/>
      <c r="R966" s="225"/>
    </row>
    <row r="967" spans="2:18" s="177" customFormat="1" ht="18" customHeight="1" x14ac:dyDescent="0.2">
      <c r="B967" s="225"/>
      <c r="E967" s="225"/>
      <c r="M967" s="109"/>
      <c r="N967" s="109"/>
      <c r="O967" s="226"/>
      <c r="R967" s="225"/>
    </row>
    <row r="968" spans="2:18" s="177" customFormat="1" ht="18" customHeight="1" x14ac:dyDescent="0.2">
      <c r="B968" s="225"/>
      <c r="E968" s="225"/>
      <c r="M968" s="109"/>
      <c r="N968" s="109"/>
      <c r="O968" s="226"/>
      <c r="R968" s="225"/>
    </row>
    <row r="969" spans="2:18" s="177" customFormat="1" ht="18" customHeight="1" x14ac:dyDescent="0.2">
      <c r="B969" s="225"/>
      <c r="E969" s="225"/>
      <c r="M969" s="109"/>
      <c r="N969" s="109"/>
      <c r="O969" s="226"/>
      <c r="R969" s="225"/>
    </row>
    <row r="970" spans="2:18" s="177" customFormat="1" ht="18" customHeight="1" x14ac:dyDescent="0.2">
      <c r="B970" s="225"/>
      <c r="E970" s="225"/>
      <c r="M970" s="109"/>
      <c r="N970" s="109"/>
      <c r="O970" s="226"/>
      <c r="R970" s="225"/>
    </row>
    <row r="971" spans="2:18" s="177" customFormat="1" ht="18" customHeight="1" x14ac:dyDescent="0.2">
      <c r="B971" s="225"/>
      <c r="E971" s="225"/>
      <c r="M971" s="109"/>
      <c r="N971" s="109"/>
      <c r="O971" s="226"/>
      <c r="R971" s="225"/>
    </row>
    <row r="972" spans="2:18" s="177" customFormat="1" ht="18" customHeight="1" x14ac:dyDescent="0.2">
      <c r="B972" s="225"/>
      <c r="E972" s="225"/>
      <c r="M972" s="109"/>
      <c r="N972" s="109"/>
      <c r="O972" s="226"/>
      <c r="R972" s="225"/>
    </row>
    <row r="973" spans="2:18" s="177" customFormat="1" ht="18" customHeight="1" x14ac:dyDescent="0.2">
      <c r="B973" s="225"/>
      <c r="E973" s="225"/>
      <c r="M973" s="109"/>
      <c r="N973" s="109"/>
      <c r="O973" s="226"/>
      <c r="R973" s="225"/>
    </row>
    <row r="974" spans="2:18" s="177" customFormat="1" ht="18" customHeight="1" x14ac:dyDescent="0.2">
      <c r="B974" s="225"/>
      <c r="E974" s="225"/>
      <c r="M974" s="109"/>
      <c r="N974" s="109"/>
      <c r="O974" s="226"/>
      <c r="R974" s="225"/>
    </row>
    <row r="975" spans="2:18" s="177" customFormat="1" ht="18" customHeight="1" x14ac:dyDescent="0.2">
      <c r="B975" s="225"/>
      <c r="E975" s="225"/>
      <c r="M975" s="109"/>
      <c r="N975" s="109"/>
      <c r="O975" s="226"/>
      <c r="R975" s="225"/>
    </row>
    <row r="976" spans="2:18" s="177" customFormat="1" ht="18" customHeight="1" x14ac:dyDescent="0.2">
      <c r="B976" s="225"/>
      <c r="E976" s="225"/>
      <c r="M976" s="109"/>
      <c r="N976" s="109"/>
      <c r="O976" s="226"/>
      <c r="R976" s="225"/>
    </row>
    <row r="977" spans="2:18" s="177" customFormat="1" ht="18" customHeight="1" x14ac:dyDescent="0.2">
      <c r="B977" s="225"/>
      <c r="E977" s="225"/>
      <c r="M977" s="109"/>
      <c r="N977" s="109"/>
      <c r="O977" s="226"/>
      <c r="R977" s="225"/>
    </row>
    <row r="978" spans="2:18" s="177" customFormat="1" ht="18" customHeight="1" x14ac:dyDescent="0.2">
      <c r="B978" s="225"/>
      <c r="E978" s="225"/>
      <c r="M978" s="109"/>
      <c r="N978" s="109"/>
      <c r="O978" s="226"/>
      <c r="R978" s="225"/>
    </row>
    <row r="979" spans="2:18" s="177" customFormat="1" ht="18" customHeight="1" x14ac:dyDescent="0.2">
      <c r="B979" s="225"/>
      <c r="E979" s="225"/>
      <c r="M979" s="109"/>
      <c r="N979" s="109"/>
      <c r="O979" s="226"/>
      <c r="R979" s="225"/>
    </row>
    <row r="980" spans="2:18" s="177" customFormat="1" ht="18" customHeight="1" x14ac:dyDescent="0.2">
      <c r="B980" s="225"/>
      <c r="E980" s="225"/>
      <c r="M980" s="109"/>
      <c r="N980" s="109"/>
      <c r="O980" s="226"/>
      <c r="R980" s="225"/>
    </row>
    <row r="981" spans="2:18" s="177" customFormat="1" ht="18" customHeight="1" x14ac:dyDescent="0.2">
      <c r="B981" s="225"/>
      <c r="E981" s="225"/>
      <c r="M981" s="109"/>
      <c r="N981" s="109"/>
      <c r="O981" s="226"/>
      <c r="R981" s="225"/>
    </row>
    <row r="982" spans="2:18" s="177" customFormat="1" ht="18" customHeight="1" x14ac:dyDescent="0.2">
      <c r="B982" s="225"/>
      <c r="E982" s="225"/>
      <c r="M982" s="109"/>
      <c r="N982" s="109"/>
      <c r="O982" s="226"/>
      <c r="R982" s="225"/>
    </row>
    <row r="983" spans="2:18" s="177" customFormat="1" ht="18" customHeight="1" x14ac:dyDescent="0.2">
      <c r="B983" s="225"/>
      <c r="E983" s="225"/>
      <c r="M983" s="109"/>
      <c r="N983" s="109"/>
      <c r="O983" s="226"/>
      <c r="R983" s="225"/>
    </row>
    <row r="984" spans="2:18" s="177" customFormat="1" ht="18" customHeight="1" x14ac:dyDescent="0.2">
      <c r="B984" s="225"/>
      <c r="E984" s="225"/>
      <c r="M984" s="109"/>
      <c r="N984" s="109"/>
      <c r="O984" s="226"/>
      <c r="R984" s="225"/>
    </row>
    <row r="985" spans="2:18" s="177" customFormat="1" ht="18" customHeight="1" x14ac:dyDescent="0.2">
      <c r="B985" s="225"/>
      <c r="E985" s="225"/>
      <c r="M985" s="109"/>
      <c r="N985" s="109"/>
      <c r="O985" s="226"/>
      <c r="R985" s="225"/>
    </row>
    <row r="986" spans="2:18" s="177" customFormat="1" ht="18" customHeight="1" x14ac:dyDescent="0.2">
      <c r="B986" s="225"/>
      <c r="E986" s="225"/>
      <c r="M986" s="109"/>
      <c r="N986" s="109"/>
      <c r="O986" s="226"/>
      <c r="R986" s="225"/>
    </row>
    <row r="987" spans="2:18" s="177" customFormat="1" ht="18" customHeight="1" x14ac:dyDescent="0.2">
      <c r="B987" s="225"/>
      <c r="E987" s="225"/>
      <c r="M987" s="109"/>
      <c r="N987" s="109"/>
      <c r="O987" s="226"/>
      <c r="R987" s="225"/>
    </row>
    <row r="988" spans="2:18" s="177" customFormat="1" ht="18" customHeight="1" x14ac:dyDescent="0.2">
      <c r="B988" s="225"/>
      <c r="E988" s="225"/>
      <c r="M988" s="109"/>
      <c r="N988" s="109"/>
      <c r="O988" s="226"/>
      <c r="R988" s="225"/>
    </row>
    <row r="989" spans="2:18" s="177" customFormat="1" ht="18" customHeight="1" x14ac:dyDescent="0.2">
      <c r="B989" s="225"/>
      <c r="E989" s="225"/>
      <c r="M989" s="109"/>
      <c r="N989" s="109"/>
      <c r="O989" s="226"/>
      <c r="R989" s="225"/>
    </row>
    <row r="990" spans="2:18" s="177" customFormat="1" ht="18" customHeight="1" x14ac:dyDescent="0.2">
      <c r="B990" s="225"/>
      <c r="E990" s="225"/>
      <c r="M990" s="109"/>
      <c r="N990" s="109"/>
      <c r="O990" s="226"/>
      <c r="R990" s="225"/>
    </row>
    <row r="991" spans="2:18" s="177" customFormat="1" ht="18" customHeight="1" x14ac:dyDescent="0.2">
      <c r="B991" s="225"/>
      <c r="E991" s="225"/>
      <c r="M991" s="109"/>
      <c r="N991" s="109"/>
      <c r="O991" s="226"/>
      <c r="R991" s="225"/>
    </row>
    <row r="992" spans="2:18" s="177" customFormat="1" ht="18" customHeight="1" x14ac:dyDescent="0.2">
      <c r="B992" s="225"/>
      <c r="E992" s="225"/>
      <c r="M992" s="109"/>
      <c r="N992" s="109"/>
      <c r="O992" s="226"/>
      <c r="R992" s="225"/>
    </row>
    <row r="993" spans="2:18" s="177" customFormat="1" ht="18" customHeight="1" x14ac:dyDescent="0.2">
      <c r="B993" s="225"/>
      <c r="E993" s="225"/>
      <c r="M993" s="109"/>
      <c r="N993" s="109"/>
      <c r="O993" s="226"/>
      <c r="R993" s="225"/>
    </row>
    <row r="994" spans="2:18" s="177" customFormat="1" ht="18" customHeight="1" x14ac:dyDescent="0.2">
      <c r="B994" s="225"/>
      <c r="E994" s="225"/>
      <c r="M994" s="109"/>
      <c r="N994" s="109"/>
      <c r="O994" s="226"/>
      <c r="R994" s="225"/>
    </row>
    <row r="995" spans="2:18" s="177" customFormat="1" ht="18" customHeight="1" x14ac:dyDescent="0.2">
      <c r="B995" s="225"/>
      <c r="E995" s="225"/>
      <c r="M995" s="109"/>
      <c r="N995" s="109"/>
      <c r="O995" s="226"/>
      <c r="R995" s="225"/>
    </row>
    <row r="996" spans="2:18" s="177" customFormat="1" ht="18" customHeight="1" x14ac:dyDescent="0.2">
      <c r="B996" s="225"/>
      <c r="E996" s="225"/>
      <c r="M996" s="109"/>
      <c r="N996" s="109"/>
      <c r="O996" s="226"/>
      <c r="R996" s="225"/>
    </row>
    <row r="997" spans="2:18" s="177" customFormat="1" ht="18" customHeight="1" x14ac:dyDescent="0.2">
      <c r="B997" s="225"/>
      <c r="E997" s="225"/>
      <c r="M997" s="109"/>
      <c r="N997" s="109"/>
      <c r="O997" s="226"/>
      <c r="R997" s="225"/>
    </row>
    <row r="998" spans="2:18" s="177" customFormat="1" ht="18" customHeight="1" x14ac:dyDescent="0.2">
      <c r="B998" s="225"/>
      <c r="E998" s="225"/>
      <c r="M998" s="109"/>
      <c r="N998" s="109"/>
      <c r="O998" s="226"/>
      <c r="R998" s="225"/>
    </row>
    <row r="999" spans="2:18" s="177" customFormat="1" ht="18" customHeight="1" x14ac:dyDescent="0.2">
      <c r="B999" s="225"/>
      <c r="E999" s="225"/>
      <c r="M999" s="109"/>
      <c r="N999" s="109"/>
      <c r="O999" s="226"/>
      <c r="R999" s="225"/>
    </row>
    <row r="1000" spans="2:18" s="177" customFormat="1" ht="18" customHeight="1" x14ac:dyDescent="0.2">
      <c r="B1000" s="225"/>
      <c r="E1000" s="225"/>
      <c r="M1000" s="109"/>
      <c r="N1000" s="109"/>
      <c r="O1000" s="226"/>
      <c r="R1000" s="225"/>
    </row>
    <row r="1001" spans="2:18" s="177" customFormat="1" ht="18" customHeight="1" x14ac:dyDescent="0.2">
      <c r="B1001" s="225"/>
      <c r="E1001" s="225"/>
      <c r="M1001" s="109"/>
      <c r="N1001" s="109"/>
      <c r="O1001" s="226"/>
      <c r="R1001" s="225"/>
    </row>
    <row r="1002" spans="2:18" s="177" customFormat="1" ht="18" customHeight="1" x14ac:dyDescent="0.2">
      <c r="B1002" s="225"/>
      <c r="E1002" s="225"/>
      <c r="M1002" s="109"/>
      <c r="N1002" s="109"/>
      <c r="O1002" s="226"/>
      <c r="R1002" s="225"/>
    </row>
    <row r="1003" spans="2:18" s="177" customFormat="1" ht="18" customHeight="1" x14ac:dyDescent="0.2">
      <c r="B1003" s="225"/>
      <c r="E1003" s="225"/>
      <c r="M1003" s="109"/>
      <c r="N1003" s="109"/>
      <c r="O1003" s="226"/>
      <c r="R1003" s="225"/>
    </row>
    <row r="1004" spans="2:18" s="177" customFormat="1" ht="18" customHeight="1" x14ac:dyDescent="0.2">
      <c r="B1004" s="225"/>
      <c r="E1004" s="225"/>
      <c r="M1004" s="109"/>
      <c r="N1004" s="109"/>
      <c r="O1004" s="226"/>
      <c r="R1004" s="225"/>
    </row>
    <row r="1005" spans="2:18" s="177" customFormat="1" ht="18" customHeight="1" x14ac:dyDescent="0.2">
      <c r="B1005" s="225"/>
      <c r="E1005" s="225"/>
      <c r="M1005" s="109"/>
      <c r="N1005" s="109"/>
      <c r="O1005" s="226"/>
      <c r="R1005" s="225"/>
    </row>
    <row r="1006" spans="2:18" s="177" customFormat="1" ht="18" customHeight="1" x14ac:dyDescent="0.2">
      <c r="B1006" s="225"/>
      <c r="E1006" s="225"/>
      <c r="M1006" s="109"/>
      <c r="N1006" s="109"/>
      <c r="O1006" s="226"/>
      <c r="R1006" s="225"/>
    </row>
    <row r="1007" spans="2:18" s="177" customFormat="1" ht="18" customHeight="1" x14ac:dyDescent="0.2">
      <c r="B1007" s="225"/>
      <c r="E1007" s="225"/>
      <c r="M1007" s="109"/>
      <c r="N1007" s="109"/>
      <c r="O1007" s="226"/>
      <c r="R1007" s="225"/>
    </row>
    <row r="1008" spans="2:18" s="177" customFormat="1" ht="18" customHeight="1" x14ac:dyDescent="0.2">
      <c r="B1008" s="225"/>
      <c r="E1008" s="225"/>
      <c r="M1008" s="109"/>
      <c r="N1008" s="109"/>
      <c r="O1008" s="226"/>
      <c r="R1008" s="225"/>
    </row>
    <row r="1009" spans="2:18" s="177" customFormat="1" ht="18" customHeight="1" x14ac:dyDescent="0.2">
      <c r="B1009" s="225"/>
      <c r="E1009" s="225"/>
      <c r="M1009" s="109"/>
      <c r="N1009" s="109"/>
      <c r="O1009" s="226"/>
      <c r="R1009" s="225"/>
    </row>
    <row r="1010" spans="2:18" s="177" customFormat="1" ht="18" customHeight="1" x14ac:dyDescent="0.2">
      <c r="B1010" s="225"/>
      <c r="E1010" s="225"/>
      <c r="M1010" s="109"/>
      <c r="N1010" s="109"/>
      <c r="O1010" s="226"/>
      <c r="R1010" s="225"/>
    </row>
    <row r="1011" spans="2:18" s="177" customFormat="1" ht="18" customHeight="1" x14ac:dyDescent="0.2">
      <c r="B1011" s="225"/>
      <c r="E1011" s="225"/>
      <c r="M1011" s="109"/>
      <c r="N1011" s="109"/>
      <c r="O1011" s="226"/>
      <c r="R1011" s="225"/>
    </row>
    <row r="1012" spans="2:18" s="177" customFormat="1" ht="18" customHeight="1" x14ac:dyDescent="0.2">
      <c r="B1012" s="225"/>
      <c r="E1012" s="225"/>
      <c r="M1012" s="109"/>
      <c r="N1012" s="109"/>
      <c r="O1012" s="226"/>
      <c r="R1012" s="225"/>
    </row>
    <row r="1013" spans="2:18" s="177" customFormat="1" ht="18" customHeight="1" x14ac:dyDescent="0.2">
      <c r="B1013" s="225"/>
      <c r="E1013" s="225"/>
      <c r="M1013" s="109"/>
      <c r="N1013" s="109"/>
      <c r="O1013" s="226"/>
      <c r="R1013" s="225"/>
    </row>
    <row r="1014" spans="2:18" s="177" customFormat="1" ht="18" customHeight="1" x14ac:dyDescent="0.2">
      <c r="B1014" s="225"/>
      <c r="E1014" s="225"/>
      <c r="M1014" s="109"/>
      <c r="N1014" s="109"/>
      <c r="O1014" s="226"/>
      <c r="R1014" s="225"/>
    </row>
    <row r="1015" spans="2:18" ht="18" customHeight="1" x14ac:dyDescent="0.2">
      <c r="M1015" s="264"/>
      <c r="N1015" s="264"/>
    </row>
    <row r="1016" spans="2:18" ht="18" customHeight="1" x14ac:dyDescent="0.2">
      <c r="M1016" s="264"/>
      <c r="N1016" s="264"/>
    </row>
    <row r="1017" spans="2:18" ht="18" customHeight="1" x14ac:dyDescent="0.2">
      <c r="M1017" s="264"/>
      <c r="N1017" s="264"/>
    </row>
    <row r="1018" spans="2:18" ht="18" customHeight="1" x14ac:dyDescent="0.2">
      <c r="M1018" s="264"/>
      <c r="N1018" s="264"/>
    </row>
    <row r="1019" spans="2:18" ht="18" customHeight="1" x14ac:dyDescent="0.2">
      <c r="M1019" s="264"/>
      <c r="N1019" s="264"/>
    </row>
    <row r="1020" spans="2:18" ht="18" customHeight="1" x14ac:dyDescent="0.2">
      <c r="M1020" s="264"/>
      <c r="N1020" s="264"/>
    </row>
    <row r="1021" spans="2:18" ht="18" customHeight="1" x14ac:dyDescent="0.2">
      <c r="M1021" s="264"/>
      <c r="N1021" s="264"/>
    </row>
    <row r="1022" spans="2:18" ht="18" customHeight="1" x14ac:dyDescent="0.2">
      <c r="M1022" s="264"/>
      <c r="N1022" s="264"/>
    </row>
    <row r="1023" spans="2:18" ht="18" customHeight="1" x14ac:dyDescent="0.2">
      <c r="M1023" s="264"/>
      <c r="N1023" s="264"/>
    </row>
    <row r="1024" spans="2:18" ht="18" customHeight="1" x14ac:dyDescent="0.2">
      <c r="M1024" s="264"/>
      <c r="N1024" s="264"/>
    </row>
    <row r="1025" spans="13:14" ht="18" customHeight="1" x14ac:dyDescent="0.2">
      <c r="M1025" s="264"/>
      <c r="N1025" s="264"/>
    </row>
    <row r="1026" spans="13:14" ht="18" customHeight="1" x14ac:dyDescent="0.2">
      <c r="M1026" s="264"/>
      <c r="N1026" s="264"/>
    </row>
    <row r="1027" spans="13:14" ht="18" customHeight="1" x14ac:dyDescent="0.2">
      <c r="M1027" s="264"/>
      <c r="N1027" s="264"/>
    </row>
    <row r="1028" spans="13:14" ht="18" customHeight="1" x14ac:dyDescent="0.2">
      <c r="M1028" s="264"/>
      <c r="N1028" s="264"/>
    </row>
    <row r="1029" spans="13:14" ht="18" customHeight="1" x14ac:dyDescent="0.2">
      <c r="M1029" s="264"/>
      <c r="N1029" s="264"/>
    </row>
    <row r="1030" spans="13:14" ht="18" customHeight="1" x14ac:dyDescent="0.2">
      <c r="M1030" s="264"/>
      <c r="N1030" s="264"/>
    </row>
    <row r="1031" spans="13:14" ht="18" customHeight="1" x14ac:dyDescent="0.2">
      <c r="M1031" s="264"/>
      <c r="N1031" s="264"/>
    </row>
    <row r="1032" spans="13:14" ht="18" customHeight="1" x14ac:dyDescent="0.2">
      <c r="M1032" s="264"/>
      <c r="N1032" s="264"/>
    </row>
    <row r="1033" spans="13:14" ht="18" customHeight="1" x14ac:dyDescent="0.2">
      <c r="M1033" s="264"/>
      <c r="N1033" s="264"/>
    </row>
    <row r="1034" spans="13:14" ht="18" customHeight="1" x14ac:dyDescent="0.2">
      <c r="M1034" s="264"/>
      <c r="N1034" s="264"/>
    </row>
    <row r="1035" spans="13:14" ht="18" customHeight="1" x14ac:dyDescent="0.2">
      <c r="M1035" s="264"/>
      <c r="N1035" s="264"/>
    </row>
    <row r="1036" spans="13:14" ht="18" customHeight="1" x14ac:dyDescent="0.2">
      <c r="M1036" s="264"/>
      <c r="N1036" s="264"/>
    </row>
    <row r="1037" spans="13:14" ht="18" customHeight="1" x14ac:dyDescent="0.2">
      <c r="M1037" s="264"/>
      <c r="N1037" s="264"/>
    </row>
    <row r="1038" spans="13:14" ht="18" customHeight="1" x14ac:dyDescent="0.2">
      <c r="M1038" s="264"/>
      <c r="N1038" s="264"/>
    </row>
    <row r="1039" spans="13:14" ht="18" customHeight="1" x14ac:dyDescent="0.2">
      <c r="M1039" s="264"/>
      <c r="N1039" s="264"/>
    </row>
    <row r="1040" spans="13:14" ht="18" customHeight="1" x14ac:dyDescent="0.2">
      <c r="M1040" s="264"/>
      <c r="N1040" s="264"/>
    </row>
    <row r="1041" spans="13:14" ht="18" customHeight="1" x14ac:dyDescent="0.2">
      <c r="M1041" s="264"/>
      <c r="N1041" s="264"/>
    </row>
    <row r="1042" spans="13:14" ht="18" customHeight="1" x14ac:dyDescent="0.2">
      <c r="M1042" s="264"/>
      <c r="N1042" s="264"/>
    </row>
    <row r="1043" spans="13:14" ht="18" customHeight="1" x14ac:dyDescent="0.2">
      <c r="M1043" s="264"/>
      <c r="N1043" s="264"/>
    </row>
    <row r="1044" spans="13:14" ht="18" customHeight="1" x14ac:dyDescent="0.2">
      <c r="M1044" s="264"/>
      <c r="N1044" s="264"/>
    </row>
    <row r="1045" spans="13:14" ht="18" customHeight="1" x14ac:dyDescent="0.2">
      <c r="M1045" s="264"/>
      <c r="N1045" s="264"/>
    </row>
    <row r="1046" spans="13:14" ht="18" customHeight="1" x14ac:dyDescent="0.2">
      <c r="M1046" s="264"/>
      <c r="N1046" s="264"/>
    </row>
    <row r="1047" spans="13:14" ht="18" customHeight="1" x14ac:dyDescent="0.2">
      <c r="M1047" s="264"/>
      <c r="N1047" s="264"/>
    </row>
    <row r="1048" spans="13:14" ht="18" customHeight="1" x14ac:dyDescent="0.2">
      <c r="M1048" s="264"/>
      <c r="N1048" s="264"/>
    </row>
    <row r="1049" spans="13:14" ht="18" customHeight="1" x14ac:dyDescent="0.2">
      <c r="M1049" s="264"/>
      <c r="N1049" s="264"/>
    </row>
    <row r="1050" spans="13:14" ht="18" customHeight="1" x14ac:dyDescent="0.2">
      <c r="M1050" s="264"/>
      <c r="N1050" s="264"/>
    </row>
    <row r="1051" spans="13:14" ht="18" customHeight="1" x14ac:dyDescent="0.2">
      <c r="M1051" s="264"/>
      <c r="N1051" s="264"/>
    </row>
    <row r="1052" spans="13:14" ht="18" customHeight="1" x14ac:dyDescent="0.2">
      <c r="M1052" s="264"/>
      <c r="N1052" s="264"/>
    </row>
    <row r="1053" spans="13:14" ht="18" customHeight="1" x14ac:dyDescent="0.2">
      <c r="M1053" s="264"/>
      <c r="N1053" s="264"/>
    </row>
    <row r="1054" spans="13:14" ht="18" customHeight="1" x14ac:dyDescent="0.2">
      <c r="M1054" s="264"/>
      <c r="N1054" s="264"/>
    </row>
    <row r="1055" spans="13:14" ht="18" customHeight="1" x14ac:dyDescent="0.2">
      <c r="M1055" s="264"/>
      <c r="N1055" s="264"/>
    </row>
    <row r="1056" spans="13:14" ht="18" customHeight="1" x14ac:dyDescent="0.2">
      <c r="M1056" s="264"/>
      <c r="N1056" s="264"/>
    </row>
    <row r="1057" spans="13:14" ht="18" customHeight="1" x14ac:dyDescent="0.2">
      <c r="M1057" s="264"/>
      <c r="N1057" s="264"/>
    </row>
    <row r="1058" spans="13:14" ht="18" customHeight="1" x14ac:dyDescent="0.2">
      <c r="M1058" s="264"/>
      <c r="N1058" s="264"/>
    </row>
    <row r="1059" spans="13:14" ht="18" customHeight="1" x14ac:dyDescent="0.2">
      <c r="M1059" s="264"/>
      <c r="N1059" s="264"/>
    </row>
    <row r="1060" spans="13:14" ht="18" customHeight="1" x14ac:dyDescent="0.2">
      <c r="M1060" s="264"/>
      <c r="N1060" s="264"/>
    </row>
    <row r="1061" spans="13:14" ht="18" customHeight="1" x14ac:dyDescent="0.2">
      <c r="M1061" s="264"/>
      <c r="N1061" s="264"/>
    </row>
    <row r="1062" spans="13:14" ht="18" customHeight="1" x14ac:dyDescent="0.2">
      <c r="M1062" s="264"/>
      <c r="N1062" s="264"/>
    </row>
    <row r="1063" spans="13:14" ht="18" customHeight="1" x14ac:dyDescent="0.2">
      <c r="M1063" s="264"/>
      <c r="N1063" s="264"/>
    </row>
    <row r="1064" spans="13:14" ht="18" customHeight="1" x14ac:dyDescent="0.2">
      <c r="M1064" s="264"/>
      <c r="N1064" s="264"/>
    </row>
    <row r="1065" spans="13:14" ht="18" customHeight="1" x14ac:dyDescent="0.2">
      <c r="M1065" s="264"/>
      <c r="N1065" s="264"/>
    </row>
    <row r="1066" spans="13:14" ht="18" customHeight="1" x14ac:dyDescent="0.2">
      <c r="M1066" s="264"/>
      <c r="N1066" s="264"/>
    </row>
    <row r="1067" spans="13:14" ht="18" customHeight="1" x14ac:dyDescent="0.2">
      <c r="M1067" s="264"/>
      <c r="N1067" s="264"/>
    </row>
    <row r="1068" spans="13:14" ht="18" customHeight="1" x14ac:dyDescent="0.2">
      <c r="M1068" s="264"/>
      <c r="N1068" s="264"/>
    </row>
    <row r="1069" spans="13:14" ht="18" customHeight="1" x14ac:dyDescent="0.2">
      <c r="M1069" s="264"/>
      <c r="N1069" s="264"/>
    </row>
    <row r="1070" spans="13:14" ht="18" customHeight="1" x14ac:dyDescent="0.2">
      <c r="M1070" s="264"/>
      <c r="N1070" s="264"/>
    </row>
    <row r="1071" spans="13:14" ht="18" customHeight="1" x14ac:dyDescent="0.2">
      <c r="M1071" s="264"/>
      <c r="N1071" s="264"/>
    </row>
    <row r="1072" spans="13:14" ht="18" customHeight="1" x14ac:dyDescent="0.2">
      <c r="M1072" s="264"/>
      <c r="N1072" s="264"/>
    </row>
    <row r="1073" spans="13:14" ht="18" customHeight="1" x14ac:dyDescent="0.2">
      <c r="M1073" s="264"/>
      <c r="N1073" s="264"/>
    </row>
    <row r="1074" spans="13:14" ht="18" customHeight="1" x14ac:dyDescent="0.2">
      <c r="M1074" s="264"/>
      <c r="N1074" s="264"/>
    </row>
    <row r="1075" spans="13:14" ht="18" customHeight="1" x14ac:dyDescent="0.2">
      <c r="M1075" s="264"/>
      <c r="N1075" s="264"/>
    </row>
    <row r="1076" spans="13:14" ht="18" customHeight="1" x14ac:dyDescent="0.2">
      <c r="M1076" s="264"/>
      <c r="N1076" s="264"/>
    </row>
    <row r="1077" spans="13:14" ht="18" customHeight="1" x14ac:dyDescent="0.2">
      <c r="M1077" s="264"/>
      <c r="N1077" s="264"/>
    </row>
    <row r="1078" spans="13:14" ht="18" customHeight="1" x14ac:dyDescent="0.2">
      <c r="M1078" s="264"/>
      <c r="N1078" s="264"/>
    </row>
    <row r="1079" spans="13:14" ht="18" customHeight="1" x14ac:dyDescent="0.2">
      <c r="M1079" s="264"/>
      <c r="N1079" s="264"/>
    </row>
    <row r="1080" spans="13:14" ht="18" customHeight="1" x14ac:dyDescent="0.2">
      <c r="M1080" s="264"/>
      <c r="N1080" s="264"/>
    </row>
    <row r="1081" spans="13:14" ht="18" customHeight="1" x14ac:dyDescent="0.2">
      <c r="M1081" s="264"/>
      <c r="N1081" s="264"/>
    </row>
    <row r="1082" spans="13:14" ht="18" customHeight="1" x14ac:dyDescent="0.2">
      <c r="M1082" s="264"/>
      <c r="N1082" s="264"/>
    </row>
    <row r="1083" spans="13:14" ht="18" customHeight="1" x14ac:dyDescent="0.2">
      <c r="M1083" s="264"/>
      <c r="N1083" s="264"/>
    </row>
    <row r="1084" spans="13:14" ht="18" customHeight="1" x14ac:dyDescent="0.2">
      <c r="M1084" s="264"/>
      <c r="N1084" s="264"/>
    </row>
    <row r="1085" spans="13:14" ht="18" customHeight="1" x14ac:dyDescent="0.2">
      <c r="M1085" s="264"/>
      <c r="N1085" s="264"/>
    </row>
    <row r="1086" spans="13:14" ht="18" customHeight="1" x14ac:dyDescent="0.2">
      <c r="M1086" s="264"/>
      <c r="N1086" s="264"/>
    </row>
    <row r="1087" spans="13:14" ht="18" customHeight="1" x14ac:dyDescent="0.2">
      <c r="M1087" s="264"/>
      <c r="N1087" s="264"/>
    </row>
    <row r="1088" spans="13:14" ht="18" customHeight="1" x14ac:dyDescent="0.2">
      <c r="M1088" s="264"/>
      <c r="N1088" s="264"/>
    </row>
    <row r="1089" spans="13:14" ht="18" customHeight="1" x14ac:dyDescent="0.2">
      <c r="M1089" s="264"/>
      <c r="N1089" s="264"/>
    </row>
    <row r="1090" spans="13:14" ht="18" customHeight="1" x14ac:dyDescent="0.2">
      <c r="M1090" s="264"/>
      <c r="N1090" s="264"/>
    </row>
    <row r="1091" spans="13:14" ht="18" customHeight="1" x14ac:dyDescent="0.2">
      <c r="M1091" s="264"/>
      <c r="N1091" s="264"/>
    </row>
    <row r="1092" spans="13:14" ht="18" customHeight="1" x14ac:dyDescent="0.2">
      <c r="M1092" s="264"/>
      <c r="N1092" s="264"/>
    </row>
    <row r="1093" spans="13:14" ht="18" customHeight="1" x14ac:dyDescent="0.2">
      <c r="M1093" s="264"/>
      <c r="N1093" s="264"/>
    </row>
    <row r="1094" spans="13:14" ht="18" customHeight="1" x14ac:dyDescent="0.2">
      <c r="M1094" s="264"/>
      <c r="N1094" s="264"/>
    </row>
    <row r="1095" spans="13:14" ht="18" customHeight="1" x14ac:dyDescent="0.2">
      <c r="M1095" s="264"/>
      <c r="N1095" s="264"/>
    </row>
    <row r="1096" spans="13:14" ht="18" customHeight="1" x14ac:dyDescent="0.2">
      <c r="M1096" s="264"/>
      <c r="N1096" s="264"/>
    </row>
    <row r="1097" spans="13:14" ht="18" customHeight="1" x14ac:dyDescent="0.2">
      <c r="M1097" s="264"/>
      <c r="N1097" s="264"/>
    </row>
    <row r="1098" spans="13:14" ht="18" customHeight="1" x14ac:dyDescent="0.2">
      <c r="M1098" s="264"/>
      <c r="N1098" s="264"/>
    </row>
    <row r="1099" spans="13:14" ht="18" customHeight="1" x14ac:dyDescent="0.2">
      <c r="M1099" s="264"/>
      <c r="N1099" s="264"/>
    </row>
    <row r="1100" spans="13:14" ht="18" customHeight="1" x14ac:dyDescent="0.2">
      <c r="M1100" s="264"/>
      <c r="N1100" s="264"/>
    </row>
    <row r="1101" spans="13:14" ht="18" customHeight="1" x14ac:dyDescent="0.2">
      <c r="M1101" s="264"/>
      <c r="N1101" s="264"/>
    </row>
    <row r="1102" spans="13:14" ht="18" customHeight="1" x14ac:dyDescent="0.2">
      <c r="M1102" s="264"/>
      <c r="N1102" s="264"/>
    </row>
    <row r="1103" spans="13:14" ht="18" customHeight="1" x14ac:dyDescent="0.2">
      <c r="M1103" s="264"/>
      <c r="N1103" s="264"/>
    </row>
    <row r="1104" spans="13:14" ht="18" customHeight="1" x14ac:dyDescent="0.2">
      <c r="M1104" s="264"/>
      <c r="N1104" s="264"/>
    </row>
    <row r="1105" spans="13:14" ht="18" customHeight="1" x14ac:dyDescent="0.2">
      <c r="M1105" s="264"/>
      <c r="N1105" s="264"/>
    </row>
    <row r="1106" spans="13:14" ht="18" customHeight="1" x14ac:dyDescent="0.2">
      <c r="M1106" s="264"/>
      <c r="N1106" s="264"/>
    </row>
    <row r="1107" spans="13:14" ht="18" customHeight="1" x14ac:dyDescent="0.2">
      <c r="M1107" s="264"/>
      <c r="N1107" s="264"/>
    </row>
    <row r="1108" spans="13:14" ht="18" customHeight="1" x14ac:dyDescent="0.2">
      <c r="M1108" s="264"/>
      <c r="N1108" s="264"/>
    </row>
    <row r="1109" spans="13:14" ht="18" customHeight="1" x14ac:dyDescent="0.2">
      <c r="M1109" s="264"/>
      <c r="N1109" s="264"/>
    </row>
    <row r="1110" spans="13:14" ht="18" customHeight="1" x14ac:dyDescent="0.2">
      <c r="M1110" s="264"/>
      <c r="N1110" s="264"/>
    </row>
    <row r="1111" spans="13:14" ht="18" customHeight="1" x14ac:dyDescent="0.2">
      <c r="M1111" s="264"/>
      <c r="N1111" s="264"/>
    </row>
    <row r="1112" spans="13:14" ht="18" customHeight="1" x14ac:dyDescent="0.2">
      <c r="M1112" s="264"/>
      <c r="N1112" s="264"/>
    </row>
    <row r="1113" spans="13:14" ht="18" customHeight="1" x14ac:dyDescent="0.2">
      <c r="M1113" s="264"/>
      <c r="N1113" s="264"/>
    </row>
    <row r="1114" spans="13:14" ht="18" customHeight="1" x14ac:dyDescent="0.2">
      <c r="M1114" s="264"/>
      <c r="N1114" s="264"/>
    </row>
    <row r="1115" spans="13:14" ht="18" customHeight="1" x14ac:dyDescent="0.2">
      <c r="M1115" s="264"/>
      <c r="N1115" s="264"/>
    </row>
    <row r="1116" spans="13:14" ht="18" customHeight="1" x14ac:dyDescent="0.2">
      <c r="M1116" s="264"/>
      <c r="N1116" s="264"/>
    </row>
    <row r="1117" spans="13:14" ht="18" customHeight="1" x14ac:dyDescent="0.2">
      <c r="M1117" s="264"/>
      <c r="N1117" s="264"/>
    </row>
    <row r="1118" spans="13:14" ht="18" customHeight="1" x14ac:dyDescent="0.2">
      <c r="M1118" s="264"/>
      <c r="N1118" s="264"/>
    </row>
    <row r="1119" spans="13:14" ht="18" customHeight="1" x14ac:dyDescent="0.2">
      <c r="M1119" s="264"/>
      <c r="N1119" s="264"/>
    </row>
    <row r="1120" spans="13:14" ht="18" customHeight="1" x14ac:dyDescent="0.2">
      <c r="M1120" s="264"/>
      <c r="N1120" s="264"/>
    </row>
    <row r="1121" spans="13:14" ht="18" customHeight="1" x14ac:dyDescent="0.2">
      <c r="M1121" s="264"/>
      <c r="N1121" s="264"/>
    </row>
    <row r="1122" spans="13:14" ht="18" customHeight="1" x14ac:dyDescent="0.2">
      <c r="M1122" s="264"/>
      <c r="N1122" s="264"/>
    </row>
    <row r="1123" spans="13:14" ht="18" customHeight="1" x14ac:dyDescent="0.2">
      <c r="M1123" s="264"/>
      <c r="N1123" s="264"/>
    </row>
    <row r="1124" spans="13:14" ht="18" customHeight="1" x14ac:dyDescent="0.2">
      <c r="M1124" s="264"/>
      <c r="N1124" s="264"/>
    </row>
    <row r="1125" spans="13:14" ht="18" customHeight="1" x14ac:dyDescent="0.2">
      <c r="M1125" s="264"/>
      <c r="N1125" s="264"/>
    </row>
    <row r="1126" spans="13:14" ht="18" customHeight="1" x14ac:dyDescent="0.2">
      <c r="M1126" s="264"/>
      <c r="N1126" s="264"/>
    </row>
    <row r="1127" spans="13:14" ht="18" customHeight="1" x14ac:dyDescent="0.2">
      <c r="M1127" s="264"/>
      <c r="N1127" s="264"/>
    </row>
    <row r="1128" spans="13:14" ht="18" customHeight="1" x14ac:dyDescent="0.2">
      <c r="M1128" s="264"/>
      <c r="N1128" s="264"/>
    </row>
    <row r="1129" spans="13:14" ht="18" customHeight="1" x14ac:dyDescent="0.2">
      <c r="M1129" s="264"/>
      <c r="N1129" s="264"/>
    </row>
    <row r="1130" spans="13:14" ht="18" customHeight="1" x14ac:dyDescent="0.2">
      <c r="M1130" s="264"/>
      <c r="N1130" s="264"/>
    </row>
    <row r="1131" spans="13:14" ht="18" customHeight="1" x14ac:dyDescent="0.2">
      <c r="M1131" s="264"/>
      <c r="N1131" s="264"/>
    </row>
    <row r="1132" spans="13:14" ht="18" customHeight="1" x14ac:dyDescent="0.2">
      <c r="M1132" s="264"/>
      <c r="N1132" s="264"/>
    </row>
    <row r="1133" spans="13:14" ht="18" customHeight="1" x14ac:dyDescent="0.2">
      <c r="M1133" s="264"/>
      <c r="N1133" s="264"/>
    </row>
    <row r="1134" spans="13:14" ht="18" customHeight="1" x14ac:dyDescent="0.2">
      <c r="M1134" s="264"/>
      <c r="N1134" s="264"/>
    </row>
    <row r="1135" spans="13:14" ht="18" customHeight="1" x14ac:dyDescent="0.2">
      <c r="M1135" s="264"/>
      <c r="N1135" s="264"/>
    </row>
    <row r="1136" spans="13:14" ht="18" customHeight="1" x14ac:dyDescent="0.2">
      <c r="M1136" s="264"/>
      <c r="N1136" s="264"/>
    </row>
    <row r="1137" spans="13:14" ht="18" customHeight="1" x14ac:dyDescent="0.2">
      <c r="M1137" s="264"/>
      <c r="N1137" s="264"/>
    </row>
    <row r="1138" spans="13:14" ht="18" customHeight="1" x14ac:dyDescent="0.2">
      <c r="M1138" s="264"/>
      <c r="N1138" s="264"/>
    </row>
    <row r="1139" spans="13:14" ht="18" customHeight="1" x14ac:dyDescent="0.2">
      <c r="M1139" s="264"/>
      <c r="N1139" s="264"/>
    </row>
    <row r="1140" spans="13:14" ht="18" customHeight="1" x14ac:dyDescent="0.2">
      <c r="M1140" s="264"/>
      <c r="N1140" s="264"/>
    </row>
    <row r="1141" spans="13:14" ht="18" customHeight="1" x14ac:dyDescent="0.2">
      <c r="M1141" s="264"/>
      <c r="N1141" s="264"/>
    </row>
    <row r="1142" spans="13:14" ht="18" customHeight="1" x14ac:dyDescent="0.2">
      <c r="M1142" s="264"/>
      <c r="N1142" s="264"/>
    </row>
    <row r="1143" spans="13:14" ht="18" customHeight="1" x14ac:dyDescent="0.2">
      <c r="M1143" s="264"/>
      <c r="N1143" s="264"/>
    </row>
    <row r="1144" spans="13:14" ht="18" customHeight="1" x14ac:dyDescent="0.2">
      <c r="M1144" s="264"/>
      <c r="N1144" s="264"/>
    </row>
    <row r="1145" spans="13:14" ht="18" customHeight="1" x14ac:dyDescent="0.2">
      <c r="M1145" s="264"/>
      <c r="N1145" s="264"/>
    </row>
    <row r="1146" spans="13:14" ht="18" customHeight="1" x14ac:dyDescent="0.2">
      <c r="M1146" s="264"/>
      <c r="N1146" s="264"/>
    </row>
    <row r="1147" spans="13:14" ht="18" customHeight="1" x14ac:dyDescent="0.2">
      <c r="M1147" s="264"/>
      <c r="N1147" s="264"/>
    </row>
    <row r="1148" spans="13:14" ht="18" customHeight="1" x14ac:dyDescent="0.2">
      <c r="M1148" s="264"/>
      <c r="N1148" s="264"/>
    </row>
    <row r="1149" spans="13:14" ht="18" customHeight="1" x14ac:dyDescent="0.2">
      <c r="M1149" s="264"/>
      <c r="N1149" s="264"/>
    </row>
    <row r="1150" spans="13:14" ht="18" customHeight="1" x14ac:dyDescent="0.2">
      <c r="M1150" s="264"/>
      <c r="N1150" s="264"/>
    </row>
    <row r="1151" spans="13:14" ht="18" customHeight="1" x14ac:dyDescent="0.2">
      <c r="M1151" s="264"/>
      <c r="N1151" s="264"/>
    </row>
    <row r="1152" spans="13:14" ht="18" customHeight="1" x14ac:dyDescent="0.2">
      <c r="M1152" s="264"/>
      <c r="N1152" s="264"/>
    </row>
    <row r="1153" spans="13:14" ht="18" customHeight="1" x14ac:dyDescent="0.2">
      <c r="M1153" s="264"/>
      <c r="N1153" s="264"/>
    </row>
    <row r="1154" spans="13:14" ht="18" customHeight="1" x14ac:dyDescent="0.2">
      <c r="M1154" s="264"/>
      <c r="N1154" s="264"/>
    </row>
    <row r="1155" spans="13:14" ht="18" customHeight="1" x14ac:dyDescent="0.2">
      <c r="M1155" s="264"/>
      <c r="N1155" s="264"/>
    </row>
    <row r="1156" spans="13:14" ht="18" customHeight="1" x14ac:dyDescent="0.2">
      <c r="M1156" s="264"/>
      <c r="N1156" s="264"/>
    </row>
    <row r="1157" spans="13:14" ht="18" customHeight="1" x14ac:dyDescent="0.2">
      <c r="M1157" s="264"/>
      <c r="N1157" s="264"/>
    </row>
    <row r="1158" spans="13:14" ht="18" customHeight="1" x14ac:dyDescent="0.2">
      <c r="M1158" s="264"/>
      <c r="N1158" s="264"/>
    </row>
    <row r="1159" spans="13:14" ht="18" customHeight="1" x14ac:dyDescent="0.2">
      <c r="M1159" s="264"/>
      <c r="N1159" s="264"/>
    </row>
    <row r="1160" spans="13:14" ht="18" customHeight="1" x14ac:dyDescent="0.2">
      <c r="M1160" s="264"/>
      <c r="N1160" s="264"/>
    </row>
    <row r="1161" spans="13:14" ht="18" customHeight="1" x14ac:dyDescent="0.2">
      <c r="M1161" s="264"/>
      <c r="N1161" s="264"/>
    </row>
    <row r="1162" spans="13:14" ht="18" customHeight="1" x14ac:dyDescent="0.2">
      <c r="M1162" s="264"/>
      <c r="N1162" s="264"/>
    </row>
    <row r="1163" spans="13:14" ht="18" customHeight="1" x14ac:dyDescent="0.2">
      <c r="M1163" s="264"/>
      <c r="N1163" s="264"/>
    </row>
    <row r="1164" spans="13:14" ht="18" customHeight="1" x14ac:dyDescent="0.2">
      <c r="M1164" s="264"/>
      <c r="N1164" s="264"/>
    </row>
    <row r="1165" spans="13:14" ht="18" customHeight="1" x14ac:dyDescent="0.2">
      <c r="M1165" s="264"/>
      <c r="N1165" s="264"/>
    </row>
    <row r="1166" spans="13:14" ht="18" customHeight="1" x14ac:dyDescent="0.2">
      <c r="M1166" s="264"/>
      <c r="N1166" s="264"/>
    </row>
    <row r="1167" spans="13:14" ht="18" customHeight="1" x14ac:dyDescent="0.2">
      <c r="M1167" s="264"/>
      <c r="N1167" s="264"/>
    </row>
    <row r="1168" spans="13:14" ht="18" customHeight="1" x14ac:dyDescent="0.2">
      <c r="M1168" s="264"/>
      <c r="N1168" s="264"/>
    </row>
    <row r="1169" spans="13:14" ht="18" customHeight="1" x14ac:dyDescent="0.2">
      <c r="M1169" s="264"/>
      <c r="N1169" s="264"/>
    </row>
    <row r="1170" spans="13:14" ht="18" customHeight="1" x14ac:dyDescent="0.2">
      <c r="M1170" s="264"/>
      <c r="N1170" s="264"/>
    </row>
    <row r="1171" spans="13:14" ht="18" customHeight="1" x14ac:dyDescent="0.2">
      <c r="M1171" s="264"/>
      <c r="N1171" s="264"/>
    </row>
    <row r="1172" spans="13:14" ht="18" customHeight="1" x14ac:dyDescent="0.2">
      <c r="M1172" s="264"/>
      <c r="N1172" s="264"/>
    </row>
    <row r="1173" spans="13:14" ht="18" customHeight="1" x14ac:dyDescent="0.2">
      <c r="M1173" s="264"/>
      <c r="N1173" s="264"/>
    </row>
    <row r="1174" spans="13:14" ht="18" customHeight="1" x14ac:dyDescent="0.2">
      <c r="M1174" s="264"/>
      <c r="N1174" s="264"/>
    </row>
    <row r="1175" spans="13:14" ht="18" customHeight="1" x14ac:dyDescent="0.2">
      <c r="M1175" s="264"/>
      <c r="N1175" s="264"/>
    </row>
    <row r="1176" spans="13:14" ht="18" customHeight="1" x14ac:dyDescent="0.2">
      <c r="M1176" s="264"/>
      <c r="N1176" s="264"/>
    </row>
    <row r="1177" spans="13:14" ht="18" customHeight="1" x14ac:dyDescent="0.2">
      <c r="M1177" s="264"/>
      <c r="N1177" s="264"/>
    </row>
    <row r="1178" spans="13:14" ht="18" customHeight="1" x14ac:dyDescent="0.2">
      <c r="M1178" s="264"/>
      <c r="N1178" s="264"/>
    </row>
    <row r="1179" spans="13:14" ht="18" customHeight="1" x14ac:dyDescent="0.2">
      <c r="M1179" s="264"/>
      <c r="N1179" s="264"/>
    </row>
    <row r="1180" spans="13:14" ht="18" customHeight="1" x14ac:dyDescent="0.2">
      <c r="M1180" s="264"/>
      <c r="N1180" s="264"/>
    </row>
    <row r="1181" spans="13:14" ht="18" customHeight="1" x14ac:dyDescent="0.2">
      <c r="M1181" s="264"/>
      <c r="N1181" s="264"/>
    </row>
    <row r="1182" spans="13:14" ht="18" customHeight="1" x14ac:dyDescent="0.2">
      <c r="M1182" s="264"/>
      <c r="N1182" s="264"/>
    </row>
    <row r="1183" spans="13:14" ht="18" customHeight="1" x14ac:dyDescent="0.2">
      <c r="M1183" s="264"/>
      <c r="N1183" s="264"/>
    </row>
    <row r="1184" spans="13:14" ht="18" customHeight="1" x14ac:dyDescent="0.2">
      <c r="M1184" s="264"/>
      <c r="N1184" s="264"/>
    </row>
    <row r="1185" spans="13:14" ht="18" customHeight="1" x14ac:dyDescent="0.2">
      <c r="M1185" s="264"/>
      <c r="N1185" s="264"/>
    </row>
    <row r="1186" spans="13:14" ht="18" customHeight="1" x14ac:dyDescent="0.2">
      <c r="M1186" s="264"/>
      <c r="N1186" s="264"/>
    </row>
    <row r="1187" spans="13:14" ht="18" customHeight="1" x14ac:dyDescent="0.2">
      <c r="M1187" s="264"/>
      <c r="N1187" s="264"/>
    </row>
    <row r="1188" spans="13:14" ht="18" customHeight="1" x14ac:dyDescent="0.2">
      <c r="M1188" s="264"/>
      <c r="N1188" s="264"/>
    </row>
    <row r="1189" spans="13:14" ht="18" customHeight="1" x14ac:dyDescent="0.2">
      <c r="M1189" s="264"/>
      <c r="N1189" s="264"/>
    </row>
    <row r="1190" spans="13:14" ht="18" customHeight="1" x14ac:dyDescent="0.2">
      <c r="M1190" s="264"/>
      <c r="N1190" s="264"/>
    </row>
    <row r="1191" spans="13:14" ht="18" customHeight="1" x14ac:dyDescent="0.2">
      <c r="M1191" s="264"/>
      <c r="N1191" s="264"/>
    </row>
    <row r="1192" spans="13:14" ht="18" customHeight="1" x14ac:dyDescent="0.2">
      <c r="M1192" s="264"/>
      <c r="N1192" s="264"/>
    </row>
    <row r="1193" spans="13:14" ht="18" customHeight="1" x14ac:dyDescent="0.2">
      <c r="M1193" s="264"/>
      <c r="N1193" s="264"/>
    </row>
    <row r="1194" spans="13:14" ht="18" customHeight="1" x14ac:dyDescent="0.2">
      <c r="M1194" s="264"/>
      <c r="N1194" s="264"/>
    </row>
    <row r="1195" spans="13:14" ht="18" customHeight="1" x14ac:dyDescent="0.2">
      <c r="M1195" s="264"/>
      <c r="N1195" s="264"/>
    </row>
    <row r="1196" spans="13:14" ht="18" customHeight="1" x14ac:dyDescent="0.2">
      <c r="M1196" s="264"/>
      <c r="N1196" s="264"/>
    </row>
    <row r="1197" spans="13:14" ht="18" customHeight="1" x14ac:dyDescent="0.2">
      <c r="M1197" s="264"/>
      <c r="N1197" s="264"/>
    </row>
    <row r="1198" spans="13:14" ht="18" customHeight="1" x14ac:dyDescent="0.2">
      <c r="M1198" s="264"/>
      <c r="N1198" s="264"/>
    </row>
    <row r="1199" spans="13:14" ht="18" customHeight="1" x14ac:dyDescent="0.2">
      <c r="M1199" s="264"/>
      <c r="N1199" s="264"/>
    </row>
    <row r="1200" spans="13:14" ht="18" customHeight="1" x14ac:dyDescent="0.2">
      <c r="M1200" s="264"/>
      <c r="N1200" s="264"/>
    </row>
    <row r="1201" spans="13:14" ht="18" customHeight="1" x14ac:dyDescent="0.2">
      <c r="M1201" s="264"/>
      <c r="N1201" s="264"/>
    </row>
    <row r="1202" spans="13:14" ht="18" customHeight="1" x14ac:dyDescent="0.2">
      <c r="M1202" s="264"/>
      <c r="N1202" s="264"/>
    </row>
    <row r="1203" spans="13:14" ht="18" customHeight="1" x14ac:dyDescent="0.2">
      <c r="M1203" s="264"/>
      <c r="N1203" s="264"/>
    </row>
    <row r="1204" spans="13:14" ht="18" customHeight="1" x14ac:dyDescent="0.2">
      <c r="M1204" s="264"/>
      <c r="N1204" s="264"/>
    </row>
    <row r="1205" spans="13:14" ht="18" customHeight="1" x14ac:dyDescent="0.2">
      <c r="M1205" s="264"/>
      <c r="N1205" s="264"/>
    </row>
    <row r="1206" spans="13:14" ht="18" customHeight="1" x14ac:dyDescent="0.2">
      <c r="M1206" s="264"/>
      <c r="N1206" s="264"/>
    </row>
    <row r="1207" spans="13:14" ht="18" customHeight="1" x14ac:dyDescent="0.2">
      <c r="M1207" s="264"/>
      <c r="N1207" s="264"/>
    </row>
    <row r="1208" spans="13:14" ht="18" customHeight="1" x14ac:dyDescent="0.2">
      <c r="M1208" s="264"/>
      <c r="N1208" s="264"/>
    </row>
    <row r="1209" spans="13:14" ht="18" customHeight="1" x14ac:dyDescent="0.2">
      <c r="M1209" s="264"/>
      <c r="N1209" s="264"/>
    </row>
    <row r="1210" spans="13:14" ht="18" customHeight="1" x14ac:dyDescent="0.2">
      <c r="M1210" s="264"/>
      <c r="N1210" s="264"/>
    </row>
    <row r="1211" spans="13:14" ht="18" customHeight="1" x14ac:dyDescent="0.2">
      <c r="M1211" s="264"/>
      <c r="N1211" s="264"/>
    </row>
    <row r="1212" spans="13:14" ht="18" customHeight="1" x14ac:dyDescent="0.2">
      <c r="M1212" s="264"/>
      <c r="N1212" s="264"/>
    </row>
    <row r="1213" spans="13:14" ht="18" customHeight="1" x14ac:dyDescent="0.2">
      <c r="M1213" s="264"/>
      <c r="N1213" s="264"/>
    </row>
    <row r="1214" spans="13:14" ht="18" customHeight="1" x14ac:dyDescent="0.2">
      <c r="M1214" s="264"/>
      <c r="N1214" s="264"/>
    </row>
    <row r="1215" spans="13:14" ht="18" customHeight="1" x14ac:dyDescent="0.2">
      <c r="M1215" s="264"/>
      <c r="N1215" s="264"/>
    </row>
    <row r="1216" spans="13:14" ht="18" customHeight="1" x14ac:dyDescent="0.2">
      <c r="M1216" s="264"/>
      <c r="N1216" s="264"/>
    </row>
    <row r="1217" spans="13:14" ht="18" customHeight="1" x14ac:dyDescent="0.2">
      <c r="M1217" s="264"/>
      <c r="N1217" s="264"/>
    </row>
    <row r="1218" spans="13:14" ht="18" customHeight="1" x14ac:dyDescent="0.2">
      <c r="M1218" s="264"/>
      <c r="N1218" s="264"/>
    </row>
    <row r="1219" spans="13:14" ht="18" customHeight="1" x14ac:dyDescent="0.2">
      <c r="M1219" s="264"/>
      <c r="N1219" s="264"/>
    </row>
    <row r="1220" spans="13:14" ht="18" customHeight="1" x14ac:dyDescent="0.2">
      <c r="M1220" s="264"/>
      <c r="N1220" s="264"/>
    </row>
    <row r="1221" spans="13:14" ht="18" customHeight="1" x14ac:dyDescent="0.2">
      <c r="M1221" s="264"/>
      <c r="N1221" s="264"/>
    </row>
    <row r="1222" spans="13:14" ht="18" customHeight="1" x14ac:dyDescent="0.2">
      <c r="M1222" s="264"/>
      <c r="N1222" s="264"/>
    </row>
    <row r="1223" spans="13:14" ht="18" customHeight="1" x14ac:dyDescent="0.2">
      <c r="M1223" s="264"/>
      <c r="N1223" s="264"/>
    </row>
    <row r="1224" spans="13:14" ht="18" customHeight="1" x14ac:dyDescent="0.2">
      <c r="M1224" s="264"/>
      <c r="N1224" s="264"/>
    </row>
    <row r="1225" spans="13:14" ht="18" customHeight="1" x14ac:dyDescent="0.2">
      <c r="M1225" s="264"/>
    </row>
    <row r="1226" spans="13:14" ht="18" customHeight="1" x14ac:dyDescent="0.2">
      <c r="M1226" s="264"/>
    </row>
    <row r="1227" spans="13:14" ht="18" customHeight="1" x14ac:dyDescent="0.2">
      <c r="M1227" s="264"/>
    </row>
    <row r="1228" spans="13:14" ht="18" customHeight="1" x14ac:dyDescent="0.2">
      <c r="M1228" s="264"/>
    </row>
    <row r="1229" spans="13:14" ht="18" customHeight="1" x14ac:dyDescent="0.2">
      <c r="M1229" s="264"/>
    </row>
    <row r="1230" spans="13:14" ht="18" customHeight="1" x14ac:dyDescent="0.2">
      <c r="M1230" s="264"/>
    </row>
    <row r="1231" spans="13:14" ht="18" customHeight="1" x14ac:dyDescent="0.2">
      <c r="M1231" s="264"/>
    </row>
    <row r="1232" spans="13:14" ht="18" customHeight="1" x14ac:dyDescent="0.2">
      <c r="M1232" s="264"/>
    </row>
    <row r="1233" spans="13:13" ht="18" customHeight="1" x14ac:dyDescent="0.2">
      <c r="M1233" s="264"/>
    </row>
    <row r="1234" spans="13:13" ht="18" customHeight="1" x14ac:dyDescent="0.2">
      <c r="M1234" s="264"/>
    </row>
    <row r="1235" spans="13:13" ht="18" customHeight="1" x14ac:dyDescent="0.2">
      <c r="M1235" s="264"/>
    </row>
    <row r="1236" spans="13:13" ht="18" customHeight="1" x14ac:dyDescent="0.2">
      <c r="M1236" s="264"/>
    </row>
    <row r="1237" spans="13:13" ht="18" customHeight="1" x14ac:dyDescent="0.2">
      <c r="M1237" s="264"/>
    </row>
    <row r="1238" spans="13:13" ht="18" customHeight="1" x14ac:dyDescent="0.2">
      <c r="M1238" s="264"/>
    </row>
    <row r="1239" spans="13:13" ht="18" customHeight="1" x14ac:dyDescent="0.2">
      <c r="M1239" s="264"/>
    </row>
    <row r="1240" spans="13:13" ht="18" customHeight="1" x14ac:dyDescent="0.2">
      <c r="M1240" s="264"/>
    </row>
    <row r="1241" spans="13:13" ht="18" customHeight="1" x14ac:dyDescent="0.2">
      <c r="M1241" s="264"/>
    </row>
    <row r="1242" spans="13:13" ht="18" customHeight="1" x14ac:dyDescent="0.2">
      <c r="M1242" s="264"/>
    </row>
    <row r="1243" spans="13:13" ht="18" customHeight="1" x14ac:dyDescent="0.2">
      <c r="M1243" s="264"/>
    </row>
    <row r="1244" spans="13:13" ht="18" customHeight="1" x14ac:dyDescent="0.2">
      <c r="M1244" s="264"/>
    </row>
    <row r="1245" spans="13:13" ht="18" customHeight="1" x14ac:dyDescent="0.2">
      <c r="M1245" s="264"/>
    </row>
    <row r="1246" spans="13:13" ht="18" customHeight="1" x14ac:dyDescent="0.2">
      <c r="M1246" s="264"/>
    </row>
    <row r="1247" spans="13:13" ht="18" customHeight="1" x14ac:dyDescent="0.2">
      <c r="M1247" s="264"/>
    </row>
    <row r="1248" spans="13:13" ht="18" customHeight="1" x14ac:dyDescent="0.2">
      <c r="M1248" s="264"/>
    </row>
    <row r="1249" spans="13:13" ht="18" customHeight="1" x14ac:dyDescent="0.2">
      <c r="M1249" s="264"/>
    </row>
    <row r="1250" spans="13:13" ht="18" customHeight="1" x14ac:dyDescent="0.2">
      <c r="M1250" s="264"/>
    </row>
    <row r="1251" spans="13:13" ht="18" customHeight="1" x14ac:dyDescent="0.2">
      <c r="M1251" s="264"/>
    </row>
    <row r="1252" spans="13:13" ht="18" customHeight="1" x14ac:dyDescent="0.2">
      <c r="M1252" s="264"/>
    </row>
    <row r="1253" spans="13:13" ht="18" customHeight="1" x14ac:dyDescent="0.2">
      <c r="M1253" s="264"/>
    </row>
    <row r="1254" spans="13:13" ht="18" customHeight="1" x14ac:dyDescent="0.2">
      <c r="M1254" s="264"/>
    </row>
    <row r="1255" spans="13:13" ht="18" customHeight="1" x14ac:dyDescent="0.2">
      <c r="M1255" s="264"/>
    </row>
    <row r="1256" spans="13:13" ht="18" customHeight="1" x14ac:dyDescent="0.2">
      <c r="M1256" s="264"/>
    </row>
    <row r="1257" spans="13:13" ht="18" customHeight="1" x14ac:dyDescent="0.2">
      <c r="M1257" s="264"/>
    </row>
    <row r="1258" spans="13:13" ht="18" customHeight="1" x14ac:dyDescent="0.2">
      <c r="M1258" s="264"/>
    </row>
    <row r="1259" spans="13:13" ht="18" customHeight="1" x14ac:dyDescent="0.2">
      <c r="M1259" s="264"/>
    </row>
    <row r="1260" spans="13:13" ht="18" customHeight="1" x14ac:dyDescent="0.2">
      <c r="M1260" s="264"/>
    </row>
    <row r="1261" spans="13:13" ht="18" customHeight="1" x14ac:dyDescent="0.2">
      <c r="M1261" s="264"/>
    </row>
    <row r="1262" spans="13:13" ht="18" customHeight="1" x14ac:dyDescent="0.2">
      <c r="M1262" s="264"/>
    </row>
    <row r="1263" spans="13:13" ht="18" customHeight="1" x14ac:dyDescent="0.2">
      <c r="M1263" s="264"/>
    </row>
    <row r="1264" spans="13:13" ht="18" customHeight="1" x14ac:dyDescent="0.2">
      <c r="M1264" s="264"/>
    </row>
    <row r="1265" spans="13:13" ht="18" customHeight="1" x14ac:dyDescent="0.2">
      <c r="M1265" s="264"/>
    </row>
    <row r="1266" spans="13:13" ht="18" customHeight="1" x14ac:dyDescent="0.2">
      <c r="M1266" s="264"/>
    </row>
    <row r="1267" spans="13:13" ht="18" customHeight="1" x14ac:dyDescent="0.2">
      <c r="M1267" s="264"/>
    </row>
    <row r="1268" spans="13:13" ht="18" customHeight="1" x14ac:dyDescent="0.2">
      <c r="M1268" s="264"/>
    </row>
    <row r="1269" spans="13:13" ht="18" customHeight="1" x14ac:dyDescent="0.2">
      <c r="M1269" s="264"/>
    </row>
    <row r="1270" spans="13:13" ht="18" customHeight="1" x14ac:dyDescent="0.2">
      <c r="M1270" s="264"/>
    </row>
    <row r="1271" spans="13:13" ht="18" customHeight="1" x14ac:dyDescent="0.2">
      <c r="M1271" s="264"/>
    </row>
    <row r="1272" spans="13:13" ht="18" customHeight="1" x14ac:dyDescent="0.2">
      <c r="M1272" s="264"/>
    </row>
    <row r="1273" spans="13:13" ht="18" customHeight="1" x14ac:dyDescent="0.2">
      <c r="M1273" s="264"/>
    </row>
    <row r="1274" spans="13:13" ht="18" customHeight="1" x14ac:dyDescent="0.2">
      <c r="M1274" s="264"/>
    </row>
    <row r="1275" spans="13:13" ht="18" customHeight="1" x14ac:dyDescent="0.2">
      <c r="M1275" s="264"/>
    </row>
    <row r="1276" spans="13:13" ht="18" customHeight="1" x14ac:dyDescent="0.2">
      <c r="M1276" s="264"/>
    </row>
    <row r="1277" spans="13:13" ht="18" customHeight="1" x14ac:dyDescent="0.2">
      <c r="M1277" s="264"/>
    </row>
    <row r="1278" spans="13:13" ht="18" customHeight="1" x14ac:dyDescent="0.2">
      <c r="M1278" s="264"/>
    </row>
    <row r="1279" spans="13:13" ht="18" customHeight="1" x14ac:dyDescent="0.2">
      <c r="M1279" s="264"/>
    </row>
    <row r="1280" spans="13:13" ht="18" customHeight="1" x14ac:dyDescent="0.2">
      <c r="M1280" s="264"/>
    </row>
    <row r="1281" spans="13:13" ht="18" customHeight="1" x14ac:dyDescent="0.2">
      <c r="M1281" s="264"/>
    </row>
    <row r="1282" spans="13:13" ht="18" customHeight="1" x14ac:dyDescent="0.2">
      <c r="M1282" s="264"/>
    </row>
    <row r="1283" spans="13:13" ht="18" customHeight="1" x14ac:dyDescent="0.2">
      <c r="M1283" s="264"/>
    </row>
    <row r="1284" spans="13:13" ht="18" customHeight="1" x14ac:dyDescent="0.2">
      <c r="M1284" s="264"/>
    </row>
    <row r="1285" spans="13:13" ht="18" customHeight="1" x14ac:dyDescent="0.2">
      <c r="M1285" s="264"/>
    </row>
    <row r="1286" spans="13:13" ht="18" customHeight="1" x14ac:dyDescent="0.2">
      <c r="M1286" s="264"/>
    </row>
    <row r="1287" spans="13:13" ht="18" customHeight="1" x14ac:dyDescent="0.2">
      <c r="M1287" s="264"/>
    </row>
    <row r="1288" spans="13:13" ht="18" customHeight="1" x14ac:dyDescent="0.2">
      <c r="M1288" s="264"/>
    </row>
    <row r="1289" spans="13:13" ht="18" customHeight="1" x14ac:dyDescent="0.2">
      <c r="M1289" s="264"/>
    </row>
    <row r="1290" spans="13:13" ht="18" customHeight="1" x14ac:dyDescent="0.2">
      <c r="M1290" s="264"/>
    </row>
    <row r="1291" spans="13:13" ht="18" customHeight="1" x14ac:dyDescent="0.2">
      <c r="M1291" s="264"/>
    </row>
    <row r="1292" spans="13:13" ht="18" customHeight="1" x14ac:dyDescent="0.2">
      <c r="M1292" s="264"/>
    </row>
    <row r="1293" spans="13:13" ht="18" customHeight="1" x14ac:dyDescent="0.2">
      <c r="M1293" s="264"/>
    </row>
    <row r="1294" spans="13:13" ht="18" customHeight="1" x14ac:dyDescent="0.2">
      <c r="M1294" s="264"/>
    </row>
    <row r="1295" spans="13:13" ht="18" customHeight="1" x14ac:dyDescent="0.2">
      <c r="M1295" s="264"/>
    </row>
    <row r="1296" spans="13:13" ht="18" customHeight="1" x14ac:dyDescent="0.2">
      <c r="M1296" s="264"/>
    </row>
    <row r="1297" spans="13:13" ht="18" customHeight="1" x14ac:dyDescent="0.2">
      <c r="M1297" s="264"/>
    </row>
    <row r="1298" spans="13:13" ht="18" customHeight="1" x14ac:dyDescent="0.2">
      <c r="M1298" s="264"/>
    </row>
    <row r="1299" spans="13:13" ht="18" customHeight="1" x14ac:dyDescent="0.2">
      <c r="M1299" s="264"/>
    </row>
    <row r="1300" spans="13:13" ht="18" customHeight="1" x14ac:dyDescent="0.2">
      <c r="M1300" s="264"/>
    </row>
    <row r="1301" spans="13:13" ht="18" customHeight="1" x14ac:dyDescent="0.2">
      <c r="M1301" s="264"/>
    </row>
    <row r="1302" spans="13:13" ht="18" customHeight="1" x14ac:dyDescent="0.2">
      <c r="M1302" s="264"/>
    </row>
    <row r="1303" spans="13:13" ht="18" customHeight="1" x14ac:dyDescent="0.2">
      <c r="M1303" s="264"/>
    </row>
    <row r="1304" spans="13:13" ht="18" customHeight="1" x14ac:dyDescent="0.2">
      <c r="M1304" s="264"/>
    </row>
    <row r="1305" spans="13:13" ht="18" customHeight="1" x14ac:dyDescent="0.2">
      <c r="M1305" s="264"/>
    </row>
    <row r="1306" spans="13:13" ht="18" customHeight="1" x14ac:dyDescent="0.2">
      <c r="M1306" s="264"/>
    </row>
    <row r="1307" spans="13:13" ht="18" customHeight="1" x14ac:dyDescent="0.2">
      <c r="M1307" s="264"/>
    </row>
    <row r="1308" spans="13:13" ht="18" customHeight="1" x14ac:dyDescent="0.2">
      <c r="M1308" s="264"/>
    </row>
    <row r="1309" spans="13:13" ht="18" customHeight="1" x14ac:dyDescent="0.2">
      <c r="M1309" s="264"/>
    </row>
    <row r="1310" spans="13:13" ht="18" customHeight="1" x14ac:dyDescent="0.2">
      <c r="M1310" s="264"/>
    </row>
    <row r="1311" spans="13:13" ht="18" customHeight="1" x14ac:dyDescent="0.2">
      <c r="M1311" s="264"/>
    </row>
    <row r="1312" spans="13:13" ht="18" customHeight="1" x14ac:dyDescent="0.2">
      <c r="M1312" s="264"/>
    </row>
    <row r="1313" spans="13:13" ht="18" customHeight="1" x14ac:dyDescent="0.2">
      <c r="M1313" s="264"/>
    </row>
    <row r="1314" spans="13:13" ht="18" customHeight="1" x14ac:dyDescent="0.2">
      <c r="M1314" s="264"/>
    </row>
    <row r="1315" spans="13:13" ht="18" customHeight="1" x14ac:dyDescent="0.2">
      <c r="M1315" s="264"/>
    </row>
    <row r="1316" spans="13:13" ht="18" customHeight="1" x14ac:dyDescent="0.2">
      <c r="M1316" s="264"/>
    </row>
    <row r="1317" spans="13:13" ht="18" customHeight="1" x14ac:dyDescent="0.2">
      <c r="M1317" s="264"/>
    </row>
    <row r="1318" spans="13:13" ht="18" customHeight="1" x14ac:dyDescent="0.2">
      <c r="M1318" s="264"/>
    </row>
    <row r="1319" spans="13:13" ht="18" customHeight="1" x14ac:dyDescent="0.2">
      <c r="M1319" s="264"/>
    </row>
    <row r="1320" spans="13:13" ht="18" customHeight="1" x14ac:dyDescent="0.2">
      <c r="M1320" s="264"/>
    </row>
    <row r="1321" spans="13:13" ht="18" customHeight="1" x14ac:dyDescent="0.2">
      <c r="M1321" s="264"/>
    </row>
    <row r="1322" spans="13:13" ht="18" customHeight="1" x14ac:dyDescent="0.2">
      <c r="M1322" s="264"/>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82:B83"/>
    <mergeCell ref="B57:B59"/>
    <mergeCell ref="B66:B67"/>
    <mergeCell ref="B48:B49"/>
    <mergeCell ref="B50:B51"/>
    <mergeCell ref="B69:B70"/>
    <mergeCell ref="U12:V12"/>
    <mergeCell ref="B10:K10"/>
    <mergeCell ref="L10:S10"/>
  </mergeCells>
  <phoneticPr fontId="52" type="noConversion"/>
  <conditionalFormatting sqref="G49">
    <cfRule type="duplicateValues" dxfId="48" priority="46" stopIfTrue="1"/>
  </conditionalFormatting>
  <conditionalFormatting sqref="G50">
    <cfRule type="duplicateValues" dxfId="47" priority="39" stopIfTrue="1"/>
    <cfRule type="duplicateValues" dxfId="46" priority="45" stopIfTrue="1"/>
  </conditionalFormatting>
  <conditionalFormatting sqref="G51">
    <cfRule type="duplicateValues" dxfId="45" priority="38" stopIfTrue="1"/>
  </conditionalFormatting>
  <conditionalFormatting sqref="G56">
    <cfRule type="duplicateValues" dxfId="44" priority="50" stopIfTrue="1"/>
  </conditionalFormatting>
  <conditionalFormatting sqref="G56:G57">
    <cfRule type="duplicateValues" dxfId="43" priority="49" stopIfTrue="1"/>
  </conditionalFormatting>
  <conditionalFormatting sqref="G68:G70">
    <cfRule type="duplicateValues" dxfId="42" priority="43" stopIfTrue="1"/>
  </conditionalFormatting>
  <conditionalFormatting sqref="G69:G71">
    <cfRule type="duplicateValues" dxfId="41" priority="36" stopIfTrue="1"/>
  </conditionalFormatting>
  <conditionalFormatting sqref="H123:H124">
    <cfRule type="duplicateValues" dxfId="40" priority="34" stopIfTrue="1"/>
  </conditionalFormatting>
  <conditionalFormatting sqref="H125:H126">
    <cfRule type="duplicateValues" dxfId="39" priority="33" stopIfTrue="1"/>
  </conditionalFormatting>
  <conditionalFormatting sqref="H127">
    <cfRule type="duplicateValues" dxfId="38" priority="32" stopIfTrue="1"/>
  </conditionalFormatting>
  <conditionalFormatting sqref="I123:I124">
    <cfRule type="duplicateValues" dxfId="37" priority="35" stopIfTrue="1"/>
  </conditionalFormatting>
  <conditionalFormatting sqref="I125:I126">
    <cfRule type="duplicateValues" dxfId="36" priority="31" stopIfTrue="1"/>
  </conditionalFormatting>
  <conditionalFormatting sqref="I127">
    <cfRule type="duplicateValues" dxfId="35" priority="30" stopIfTrue="1"/>
  </conditionalFormatting>
  <conditionalFormatting sqref="M12:M1322">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34">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24 M12:M1204" xr:uid="{00000000-0002-0000-0000-000000000000}">
      <formula1>$M$2:$M$4</formula1>
    </dataValidation>
  </dataValidations>
  <hyperlinks>
    <hyperlink ref="I13" r:id="rId1" xr:uid="{1F1C8237-A5F7-4CD9-B3D9-4D2D39296221}"/>
    <hyperlink ref="I15" r:id="rId2" xr:uid="{F2BF90B5-55E6-41E9-A748-8663D0614BA5}"/>
    <hyperlink ref="I18" r:id="rId3" xr:uid="{661AAFB0-2BB7-4646-84AF-16303FB7CF8E}"/>
  </hyperlinks>
  <pageMargins left="0.7" right="0.7" top="0.75" bottom="0.75" header="0.3" footer="0.3"/>
  <pageSetup orientation="portrait" verticalDpi="300"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D12:D40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19" t="s">
        <v>782</v>
      </c>
      <c r="B1" s="319"/>
      <c r="C1" s="319"/>
      <c r="D1" s="319"/>
      <c r="E1" s="319"/>
      <c r="F1" s="319"/>
      <c r="G1" s="43" t="s">
        <v>763</v>
      </c>
      <c r="H1" s="51"/>
      <c r="I1" s="45"/>
      <c r="L1" s="4"/>
      <c r="M1" s="63"/>
    </row>
    <row r="2" spans="1:21" s="2" customFormat="1" ht="15.75" x14ac:dyDescent="0.25">
      <c r="A2" s="320" t="s">
        <v>781</v>
      </c>
      <c r="B2" s="320"/>
      <c r="C2" s="320"/>
      <c r="D2" s="320"/>
      <c r="E2" s="320"/>
      <c r="F2" s="320"/>
      <c r="G2" s="46"/>
      <c r="H2" s="46"/>
      <c r="I2" s="46"/>
      <c r="L2" s="4"/>
      <c r="M2" s="63"/>
      <c r="Q2" s="321"/>
      <c r="R2" s="321"/>
      <c r="S2" s="321"/>
      <c r="T2" s="321"/>
      <c r="U2" s="321"/>
    </row>
    <row r="3" spans="1:21" s="2" customFormat="1" x14ac:dyDescent="0.25">
      <c r="L3" s="4"/>
      <c r="M3" s="63"/>
      <c r="Q3" s="322" t="s">
        <v>778</v>
      </c>
      <c r="R3" s="323"/>
      <c r="S3" s="323"/>
      <c r="T3" s="323"/>
      <c r="U3" s="324"/>
    </row>
    <row r="4" spans="1:21" s="2" customFormat="1" ht="18.75" x14ac:dyDescent="0.3">
      <c r="A4" s="47"/>
      <c r="B4" s="327" t="s">
        <v>800</v>
      </c>
      <c r="C4" s="327"/>
      <c r="D4" s="327"/>
      <c r="E4" s="327"/>
      <c r="F4" s="45"/>
      <c r="G4" s="45"/>
      <c r="H4" s="45"/>
      <c r="I4" s="45"/>
      <c r="L4" s="4"/>
      <c r="M4" s="63"/>
      <c r="Q4" s="325" t="s">
        <v>767</v>
      </c>
      <c r="R4" s="326"/>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33" t="s">
        <v>766</v>
      </c>
      <c r="B6" s="333"/>
      <c r="C6" s="333"/>
      <c r="D6" s="333"/>
      <c r="E6"/>
      <c r="F6" s="48"/>
      <c r="G6" s="340"/>
      <c r="H6" s="340"/>
      <c r="I6" s="340"/>
      <c r="L6" s="4"/>
      <c r="M6" s="63"/>
      <c r="Q6" s="328" t="s">
        <v>771</v>
      </c>
      <c r="R6" s="329"/>
      <c r="S6" s="54" t="e">
        <f>+#REF!</f>
        <v>#REF!</v>
      </c>
      <c r="T6" s="55">
        <v>0.2</v>
      </c>
      <c r="U6" s="56" t="e">
        <f>S6*T6</f>
        <v>#REF!</v>
      </c>
    </row>
    <row r="7" spans="1:21" s="2" customFormat="1" x14ac:dyDescent="0.25">
      <c r="A7" s="333" t="s">
        <v>789</v>
      </c>
      <c r="B7" s="333"/>
      <c r="C7" s="333"/>
      <c r="D7" s="333"/>
      <c r="E7"/>
      <c r="F7" s="49"/>
      <c r="G7" s="334"/>
      <c r="H7" s="334"/>
      <c r="I7" s="334"/>
      <c r="J7" s="45"/>
      <c r="K7" s="3"/>
      <c r="L7" s="4"/>
      <c r="M7" s="63"/>
      <c r="Q7" s="328" t="s">
        <v>772</v>
      </c>
      <c r="R7" s="329"/>
      <c r="S7" s="54">
        <f>+L10</f>
        <v>0</v>
      </c>
      <c r="T7" s="55">
        <v>0.8</v>
      </c>
      <c r="U7" s="56">
        <f>S7*T7</f>
        <v>0</v>
      </c>
    </row>
    <row r="8" spans="1:21" s="2" customFormat="1" ht="18.75" x14ac:dyDescent="0.25">
      <c r="A8" s="335" t="s">
        <v>765</v>
      </c>
      <c r="B8" s="335"/>
      <c r="C8" s="50" t="s">
        <v>764</v>
      </c>
      <c r="D8" s="1"/>
      <c r="E8" s="45"/>
      <c r="F8" s="45"/>
      <c r="G8" s="45"/>
      <c r="H8" s="45"/>
      <c r="I8" s="45"/>
      <c r="J8" s="45"/>
      <c r="K8" s="336"/>
      <c r="L8" s="336"/>
      <c r="M8" s="30"/>
      <c r="O8"/>
      <c r="Q8" s="337" t="s">
        <v>802</v>
      </c>
      <c r="R8" s="338"/>
      <c r="S8" s="339"/>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1"/>
      <c r="B11" s="34"/>
      <c r="C11" s="149"/>
      <c r="D11" s="28"/>
      <c r="E11" s="5"/>
      <c r="F11" s="5"/>
      <c r="G11" s="5"/>
      <c r="H11" s="6"/>
      <c r="I11" s="7"/>
      <c r="J11" s="35"/>
      <c r="K11" s="15"/>
      <c r="L11" s="15"/>
      <c r="M11" s="29" t="s">
        <v>784</v>
      </c>
      <c r="N11" s="15"/>
      <c r="O11" s="15"/>
      <c r="P11" s="8"/>
      <c r="Q11"/>
      <c r="R11"/>
      <c r="S11"/>
      <c r="U11" s="53"/>
    </row>
    <row r="12" spans="1:21" ht="15.75" x14ac:dyDescent="0.25">
      <c r="A12" s="31"/>
      <c r="B12" s="33"/>
      <c r="C12" s="149"/>
      <c r="D12" s="28"/>
      <c r="E12" s="33"/>
      <c r="F12" s="33"/>
      <c r="G12" s="33"/>
      <c r="H12" s="33"/>
      <c r="I12" s="10"/>
      <c r="J12" s="33"/>
      <c r="K12" s="15"/>
      <c r="L12" s="15"/>
      <c r="M12" s="29" t="s">
        <v>785</v>
      </c>
      <c r="N12" s="16"/>
      <c r="O12" s="16"/>
      <c r="P12" s="11"/>
      <c r="U12" s="53"/>
    </row>
    <row r="13" spans="1:21" ht="15.75" x14ac:dyDescent="0.25">
      <c r="A13" s="31"/>
      <c r="B13" s="33"/>
      <c r="C13" s="149"/>
      <c r="D13" s="28"/>
      <c r="E13" s="34"/>
      <c r="F13" s="34"/>
      <c r="G13" s="34"/>
      <c r="H13" s="34"/>
      <c r="I13" s="10"/>
      <c r="J13" s="34"/>
      <c r="K13" s="15"/>
      <c r="L13" s="15"/>
      <c r="M13" s="28"/>
      <c r="N13" s="16"/>
      <c r="O13" s="16"/>
      <c r="P13" s="11"/>
      <c r="Q13" s="332"/>
      <c r="R13" s="332"/>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30"/>
      <c r="B47" s="71"/>
      <c r="C47" s="11"/>
      <c r="D47" s="151"/>
      <c r="E47" s="67"/>
      <c r="F47" s="67"/>
      <c r="G47" s="67"/>
      <c r="H47" s="67"/>
      <c r="I47" s="68"/>
      <c r="J47" s="67"/>
      <c r="K47" s="8"/>
      <c r="L47" s="8"/>
      <c r="M47" s="69"/>
      <c r="N47" s="11"/>
      <c r="O47" s="11"/>
      <c r="P47" s="11"/>
      <c r="Q47" s="11"/>
      <c r="R47" s="11"/>
    </row>
    <row r="48" spans="1:18" ht="21" customHeight="1" x14ac:dyDescent="0.25">
      <c r="A48" s="331"/>
      <c r="B48" s="72"/>
      <c r="C48" s="11"/>
      <c r="D48" s="151"/>
      <c r="E48" s="67"/>
      <c r="F48" s="67"/>
      <c r="G48" s="67"/>
      <c r="H48" s="67"/>
      <c r="I48" s="68"/>
      <c r="J48" s="67"/>
      <c r="K48" s="8"/>
      <c r="L48" s="8"/>
      <c r="M48" s="69"/>
      <c r="N48" s="11"/>
      <c r="O48" s="11"/>
      <c r="P48" s="11"/>
      <c r="Q48" s="11"/>
      <c r="R48" s="11"/>
    </row>
    <row r="49" spans="1:18" ht="21" customHeight="1" x14ac:dyDescent="0.25">
      <c r="A49" s="330"/>
      <c r="B49" s="71"/>
      <c r="C49" s="11"/>
      <c r="D49" s="151"/>
      <c r="E49" s="67"/>
      <c r="F49" s="67"/>
      <c r="G49" s="67"/>
      <c r="H49" s="67"/>
      <c r="I49" s="68"/>
      <c r="J49" s="67"/>
      <c r="K49" s="8"/>
      <c r="L49" s="8"/>
      <c r="M49" s="69"/>
      <c r="N49" s="11"/>
      <c r="O49" s="11"/>
      <c r="P49" s="11"/>
      <c r="Q49" s="11"/>
      <c r="R49" s="11"/>
    </row>
    <row r="50" spans="1:18" ht="21" customHeight="1" x14ac:dyDescent="0.25">
      <c r="A50" s="331"/>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30"/>
      <c r="B56" s="71"/>
      <c r="C56" s="11"/>
      <c r="D56" s="78"/>
      <c r="E56" s="75"/>
      <c r="F56" s="75"/>
      <c r="G56" s="75"/>
      <c r="H56" s="67"/>
      <c r="I56" s="68"/>
      <c r="J56" s="67"/>
      <c r="K56" s="8"/>
      <c r="L56" s="8"/>
      <c r="M56" s="69"/>
      <c r="N56" s="78"/>
      <c r="O56" s="11"/>
      <c r="P56" s="11"/>
      <c r="Q56" s="11"/>
      <c r="R56" s="11"/>
    </row>
    <row r="57" spans="1:18" ht="21" customHeight="1" x14ac:dyDescent="0.25">
      <c r="A57" s="331"/>
      <c r="B57" s="72"/>
      <c r="C57" s="11"/>
      <c r="D57" s="78"/>
      <c r="E57" s="73"/>
      <c r="F57" s="73"/>
      <c r="G57" s="73"/>
      <c r="H57" s="73"/>
      <c r="I57" s="77"/>
      <c r="J57" s="73"/>
      <c r="K57" s="8"/>
      <c r="L57" s="8"/>
      <c r="M57" s="69"/>
      <c r="N57" s="78"/>
      <c r="O57" s="78"/>
      <c r="P57" s="11"/>
      <c r="Q57" s="11"/>
      <c r="R57" s="11"/>
    </row>
    <row r="58" spans="1:18" ht="21" customHeight="1" x14ac:dyDescent="0.25">
      <c r="A58" s="331"/>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30"/>
      <c r="B65" s="71"/>
      <c r="C65" s="69"/>
      <c r="D65" s="78"/>
      <c r="E65" s="75"/>
      <c r="F65" s="75"/>
      <c r="G65" s="82"/>
      <c r="H65" s="82"/>
      <c r="I65" s="83"/>
      <c r="J65" s="82"/>
      <c r="K65" s="8"/>
      <c r="L65" s="8"/>
      <c r="M65" s="69"/>
      <c r="N65" s="78"/>
      <c r="O65" s="78"/>
      <c r="P65" s="11"/>
      <c r="Q65" s="11"/>
      <c r="R65" s="11"/>
    </row>
    <row r="66" spans="1:18" ht="21" customHeight="1" x14ac:dyDescent="0.25">
      <c r="A66" s="331"/>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30"/>
      <c r="B68" s="71"/>
      <c r="C68" s="69"/>
      <c r="D68" s="78"/>
      <c r="E68" s="73"/>
      <c r="F68" s="73"/>
      <c r="G68" s="73"/>
      <c r="H68" s="73"/>
      <c r="I68" s="77"/>
      <c r="J68" s="73"/>
      <c r="K68" s="8"/>
      <c r="L68" s="8"/>
      <c r="M68" s="69"/>
      <c r="N68" s="78"/>
      <c r="O68" s="69"/>
      <c r="P68" s="11"/>
      <c r="Q68" s="11"/>
      <c r="R68" s="11"/>
    </row>
    <row r="69" spans="1:18" ht="21" customHeight="1" x14ac:dyDescent="0.25">
      <c r="A69" s="331"/>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30"/>
      <c r="B81" s="71"/>
      <c r="C81"/>
      <c r="D81" s="145"/>
      <c r="E81" s="75"/>
      <c r="F81" s="75"/>
      <c r="G81" s="75"/>
      <c r="H81" s="75"/>
      <c r="I81" s="89"/>
      <c r="J81" s="67"/>
      <c r="K81" s="8"/>
      <c r="L81" s="8"/>
      <c r="M81" s="87"/>
      <c r="N81" s="78"/>
    </row>
    <row r="82" spans="1:15" ht="21" customHeight="1" x14ac:dyDescent="0.25">
      <c r="A82" s="331"/>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2025-08-25T20:44:53Z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