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autoCompressPictures="0" defaultThemeVersion="124226"/>
  <mc:AlternateContent xmlns:mc="http://schemas.openxmlformats.org/markup-compatibility/2006">
    <mc:Choice Requires="x15">
      <x15ac:absPath xmlns:x15ac="http://schemas.microsoft.com/office/spreadsheetml/2010/11/ac" url="Y:\8. REPORTE PLANES DE MEJORAMIENTO JULIO 2023\"/>
    </mc:Choice>
  </mc:AlternateContent>
  <xr:revisionPtr revIDLastSave="0" documentId="13_ncr:1_{87C0DE76-09E7-45C6-9B69-DCAE649138B2}" xr6:coauthVersionLast="47" xr6:coauthVersionMax="47" xr10:uidLastSave="{00000000-0000-0000-0000-000000000000}"/>
  <bookViews>
    <workbookView xWindow="-108" yWindow="-108" windowWidth="23256" windowHeight="12456"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49" l="1"/>
  <c r="S7" i="49"/>
  <c r="U7" i="49"/>
  <c r="T8" i="49"/>
  <c r="S6" i="49"/>
  <c r="U6" i="49"/>
  <c r="U8" i="49"/>
  <c r="X8" i="10"/>
  <c r="G4" i="47"/>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c r="Y5" i="10"/>
  <c r="N9" i="10"/>
  <c r="W7" i="10"/>
  <c r="Y7" i="10"/>
  <c r="Y8" i="10"/>
  <c r="X9" i="10"/>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<sst xmlns="http://schemas.openxmlformats.org/spreadsheetml/2006/main" count="960" uniqueCount="867">
  <si>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</si>
  <si>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</si>
  <si>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</si>
  <si>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</si>
  <si>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</si>
  <si>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</si>
  <si>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</si>
  <si>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</si>
  <si>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</si>
  <si>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</si>
  <si>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</si>
  <si>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</si>
  <si>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</si>
  <si>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</si>
  <si>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</si>
  <si>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</si>
  <si>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</si>
  <si>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</si>
  <si>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</si>
  <si>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</si>
  <si>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</si>
  <si>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</si>
  <si>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</si>
  <si>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</si>
  <si>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</si>
  <si>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</si>
  <si>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</si>
  <si>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</si>
  <si>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</si>
  <si>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</si>
  <si>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</si>
  <si>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</si>
  <si>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</si>
  <si>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</si>
  <si>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</si>
  <si>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</si>
  <si>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</si>
  <si>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</si>
  <si>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</si>
  <si>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</si>
  <si>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</si>
  <si>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</si>
  <si>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</si>
  <si>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</si>
  <si>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</si>
  <si>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</si>
  <si>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</si>
  <si>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</si>
  <si>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</si>
  <si>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</si>
  <si>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</si>
  <si>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</si>
  <si>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</si>
  <si>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</si>
  <si>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</si>
  <si>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</si>
  <si>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</si>
  <si>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</si>
  <si>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</si>
  <si>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</si>
  <si>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</si>
  <si>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</si>
  <si>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</si>
  <si>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</si>
  <si>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</si>
  <si>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</si>
  <si>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</si>
  <si>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</si>
  <si>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</si>
  <si>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</si>
  <si>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</si>
  <si>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</si>
  <si>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</si>
  <si>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</si>
  <si>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</si>
  <si>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</si>
  <si>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</si>
  <si>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</si>
  <si>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</si>
  <si>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</si>
  <si>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</si>
  <si>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</si>
  <si>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</si>
  <si>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</si>
  <si>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</si>
  <si>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</si>
  <si>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</si>
  <si>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</si>
  <si>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</si>
  <si>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</si>
  <si>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</si>
  <si>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</si>
  <si>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</si>
  <si>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</si>
  <si>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</si>
  <si>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</si>
  <si>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</si>
  <si>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</si>
  <si>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</si>
  <si>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</si>
  <si>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</si>
  <si>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</si>
  <si>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</si>
  <si>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</si>
  <si>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</si>
  <si>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</si>
  <si>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</si>
  <si>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</si>
  <si>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</si>
  <si>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</si>
  <si>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</si>
  <si>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</si>
  <si>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</si>
  <si>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</si>
  <si>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</si>
  <si>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</si>
  <si>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</si>
  <si>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</si>
  <si>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</si>
  <si>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</si>
  <si>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</si>
  <si>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</si>
  <si>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</si>
  <si>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</si>
  <si>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</si>
  <si>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</si>
  <si>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</si>
  <si>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</si>
  <si>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</si>
  <si>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</si>
  <si>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</si>
  <si>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</si>
  <si>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</si>
  <si>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</si>
  <si>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</si>
  <si>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</si>
  <si>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</si>
  <si>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</si>
  <si>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</si>
  <si>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</si>
  <si>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</si>
  <si>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</si>
  <si>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</si>
  <si>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</si>
  <si>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</si>
  <si>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</si>
  <si>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</si>
  <si>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</si>
  <si>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</si>
  <si>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</si>
  <si>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</si>
  <si>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</si>
  <si>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</si>
  <si>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</si>
  <si>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</si>
  <si>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</si>
  <si>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</si>
  <si>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</si>
  <si>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</si>
  <si>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</si>
  <si>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</si>
  <si>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</si>
  <si>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</si>
  <si>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</si>
  <si>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</si>
  <si>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</si>
  <si>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</si>
  <si>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</si>
  <si>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</si>
  <si>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</si>
  <si>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</si>
  <si>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</si>
  <si>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</si>
  <si>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</si>
  <si>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</si>
  <si>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</si>
  <si>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</si>
  <si>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</si>
  <si>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</si>
  <si>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</si>
  <si>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</si>
  <si>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</si>
  <si>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</si>
  <si>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</si>
  <si>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</si>
  <si>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</si>
  <si>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</si>
  <si>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</si>
  <si>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</si>
  <si>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</si>
  <si>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</si>
  <si>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</si>
  <si>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</si>
  <si>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</si>
  <si>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</si>
  <si>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</si>
  <si>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</si>
  <si>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</si>
  <si>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</si>
  <si>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</si>
  <si>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</si>
  <si>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</si>
  <si>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</si>
  <si>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</si>
  <si>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</si>
  <si>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</si>
  <si>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</si>
  <si>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</si>
  <si>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</si>
  <si>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</si>
  <si>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</si>
  <si>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</si>
  <si>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</si>
  <si>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</si>
  <si>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</si>
  <si>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</si>
  <si>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</si>
  <si>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</si>
  <si>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</si>
  <si>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</si>
  <si>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</si>
  <si>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</si>
  <si>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</si>
  <si>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</si>
  <si>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</si>
  <si>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</si>
  <si>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</si>
  <si>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</si>
  <si>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</si>
  <si>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</si>
  <si>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</si>
  <si>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</si>
  <si>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</si>
  <si>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</si>
  <si>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</si>
  <si>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</si>
  <si>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</si>
  <si>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</si>
  <si>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</si>
  <si>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</si>
  <si>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</si>
  <si>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</si>
  <si>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</si>
  <si>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</si>
  <si>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</si>
  <si>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</si>
  <si>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</si>
  <si>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</si>
  <si>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</si>
  <si>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</si>
  <si>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</si>
  <si>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</si>
  <si>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</si>
  <si>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</si>
  <si>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</si>
  <si>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</si>
  <si>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</si>
  <si>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</si>
  <si>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</si>
  <si>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</si>
  <si>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</si>
  <si>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</si>
  <si>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</si>
  <si>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</si>
  <si>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</si>
  <si>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</si>
  <si>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</si>
  <si>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</si>
  <si>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</si>
  <si>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</si>
  <si>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</si>
  <si>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</si>
  <si>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</si>
  <si>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</si>
  <si>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</si>
  <si>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</si>
  <si>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</si>
  <si>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</si>
  <si>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</si>
  <si>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</si>
  <si>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</si>
  <si>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</si>
  <si>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</si>
  <si>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</si>
  <si>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</si>
  <si>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</si>
  <si>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</si>
  <si>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</si>
  <si>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</si>
  <si>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</si>
  <si>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</si>
  <si>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</si>
  <si>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</si>
  <si>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</si>
  <si>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</si>
  <si>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</si>
  <si>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</si>
  <si>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</si>
  <si>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</si>
  <si>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</si>
  <si>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</si>
  <si>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</si>
  <si>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</si>
  <si>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</si>
  <si>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</si>
  <si>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</si>
  <si>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</si>
  <si>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</si>
  <si>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</si>
  <si>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</si>
  <si>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</si>
  <si>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</si>
  <si>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</si>
  <si>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</si>
  <si>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</si>
  <si>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</si>
  <si>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</si>
  <si>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</si>
  <si>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</si>
  <si>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</si>
  <si>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</si>
  <si>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</si>
  <si>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</si>
  <si>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</si>
  <si>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</si>
  <si>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</si>
  <si>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</si>
  <si>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</si>
  <si>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</si>
  <si>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</si>
  <si>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</si>
  <si>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</si>
  <si>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</si>
  <si>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</si>
  <si>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</si>
  <si>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</si>
  <si>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</si>
  <si>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</si>
  <si>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</si>
  <si>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</si>
  <si>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</si>
  <si>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</si>
  <si>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</si>
  <si>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</si>
  <si>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</si>
  <si>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</si>
  <si>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</si>
  <si>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</si>
  <si>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</si>
  <si>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</si>
  <si>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</si>
  <si>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</si>
  <si>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</si>
  <si>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</si>
  <si>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</si>
  <si>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</si>
  <si>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</si>
  <si>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</si>
  <si>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</si>
  <si>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</si>
  <si>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</si>
  <si>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</si>
  <si>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</si>
  <si>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</si>
  <si>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</si>
  <si>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</si>
  <si>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</si>
  <si>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</si>
  <si>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</si>
  <si>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</si>
  <si>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</si>
  <si>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</si>
  <si>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</si>
  <si>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</si>
  <si>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</si>
  <si>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</si>
  <si>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</si>
  <si>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</si>
  <si>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</si>
  <si>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</si>
  <si>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</si>
  <si>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</si>
  <si>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</si>
  <si>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</si>
  <si>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</si>
  <si>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</si>
  <si>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</si>
  <si>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</si>
  <si>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</si>
  <si>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</si>
  <si>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</si>
  <si>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</si>
  <si>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</si>
  <si>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</si>
  <si>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</si>
  <si>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</si>
  <si>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</si>
  <si>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</si>
  <si>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</si>
  <si>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</si>
  <si>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</si>
  <si>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</si>
  <si>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</si>
  <si>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</si>
  <si>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</si>
  <si>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</si>
  <si>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</si>
  <si>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</si>
  <si>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</si>
  <si>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</si>
  <si>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</si>
  <si>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</si>
  <si>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</si>
  <si>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</si>
  <si>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</si>
  <si>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</si>
  <si>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</si>
  <si>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</si>
  <si>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</si>
  <si>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</si>
  <si>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</si>
  <si>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</si>
  <si>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</si>
  <si>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</si>
  <si>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</si>
  <si>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</si>
  <si>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</si>
  <si>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</si>
  <si>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</si>
  <si>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</si>
  <si>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</si>
  <si>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</si>
  <si>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</si>
  <si>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</si>
  <si>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</si>
  <si>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</si>
  <si>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</si>
  <si>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</si>
  <si>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</si>
  <si>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</si>
  <si>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</si>
  <si>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</si>
  <si>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</si>
  <si>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</si>
  <si>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</si>
  <si>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</si>
  <si>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</si>
  <si>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</si>
  <si>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</si>
  <si>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</si>
  <si>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</si>
  <si>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</si>
  <si>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</si>
  <si>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</si>
  <si>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</si>
  <si>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</si>
  <si>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</si>
  <si>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</si>
  <si>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</si>
  <si>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</si>
  <si>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</si>
  <si>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</si>
  <si>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</si>
  <si>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</si>
  <si>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</si>
  <si>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</si>
  <si>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</si>
  <si>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</si>
  <si>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</si>
  <si>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</si>
  <si>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</si>
  <si>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</si>
  <si>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</si>
  <si>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</si>
  <si>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</si>
  <si>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</si>
  <si>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</si>
  <si>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</si>
  <si>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</si>
  <si>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</si>
  <si>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</si>
  <si>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</si>
  <si>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</si>
  <si>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</si>
  <si>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</si>
  <si>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</si>
  <si>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</si>
  <si>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</si>
  <si>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</si>
  <si>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</si>
  <si>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</si>
  <si>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</si>
  <si>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</si>
  <si>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</si>
  <si>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</si>
  <si>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</si>
  <si>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</si>
  <si>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</si>
  <si>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</si>
  <si>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</si>
  <si>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</si>
  <si>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</si>
  <si>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</si>
  <si>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</si>
  <si>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</si>
  <si>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</si>
  <si>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</si>
  <si>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</si>
  <si>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</si>
  <si>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</si>
  <si>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</si>
  <si>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</si>
  <si>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</si>
  <si>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</si>
  <si>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</si>
  <si>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</si>
  <si>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</si>
  <si>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</si>
  <si>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</si>
  <si>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</si>
  <si>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</si>
  <si>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</si>
  <si>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</si>
  <si>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</si>
  <si>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</si>
  <si>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</si>
  <si>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</si>
  <si>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</si>
  <si>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</si>
  <si>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</si>
  <si>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</si>
  <si>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</si>
  <si>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</si>
  <si>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</si>
  <si>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</si>
  <si>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</si>
  <si>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</si>
  <si>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</si>
  <si>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</si>
  <si>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</si>
  <si>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</si>
  <si>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</si>
  <si>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</si>
  <si>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</si>
  <si>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</si>
  <si>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</si>
  <si>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</si>
  <si>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</si>
  <si>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</si>
  <si>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</si>
  <si>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</si>
  <si>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</si>
  <si>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</si>
  <si>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</si>
  <si>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</si>
  <si>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</si>
  <si>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</si>
  <si>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</si>
  <si>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</si>
  <si>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</si>
  <si>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</si>
  <si>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</si>
  <si>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</si>
  <si>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</si>
  <si>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</si>
  <si>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</si>
  <si>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</si>
  <si>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</si>
  <si>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</si>
  <si>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</si>
  <si>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</si>
  <si>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</si>
  <si>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</si>
  <si>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</si>
  <si>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</si>
  <si>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</si>
  <si>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</si>
  <si>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</si>
  <si>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</si>
  <si>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</si>
  <si>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</si>
  <si>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</si>
  <si>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</si>
  <si>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</si>
  <si>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</si>
  <si>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</si>
  <si>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</si>
  <si>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</si>
  <si>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</si>
  <si>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</si>
  <si>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</si>
  <si>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</si>
  <si>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</si>
  <si>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</si>
  <si>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</si>
  <si>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</si>
  <si>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</si>
  <si>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</si>
  <si>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</si>
  <si>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</si>
  <si>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</si>
  <si>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</si>
  <si>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</si>
  <si>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</si>
  <si>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</si>
  <si>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</si>
  <si>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</si>
  <si>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</si>
  <si>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</si>
  <si>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</si>
  <si>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</si>
  <si>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</si>
  <si>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</si>
  <si>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</si>
  <si>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</si>
  <si>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</si>
  <si>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</si>
  <si>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</si>
  <si>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</si>
  <si>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</si>
  <si>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</si>
  <si>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</si>
  <si>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</si>
  <si>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</si>
  <si>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</si>
  <si>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</si>
  <si>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</si>
  <si>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</si>
  <si>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</si>
  <si>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</si>
  <si>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</si>
  <si>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</si>
  <si>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</si>
  <si>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</si>
  <si>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</si>
  <si>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</si>
  <si>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</si>
  <si>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</si>
  <si>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</si>
  <si>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</si>
  <si>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</si>
  <si>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</si>
  <si>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</si>
  <si>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</si>
  <si>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</si>
  <si>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</si>
  <si>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</si>
  <si>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</si>
  <si>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</si>
  <si>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</si>
  <si>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</si>
  <si>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</si>
  <si>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</si>
  <si>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</si>
  <si>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</si>
  <si>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</si>
  <si>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</si>
  <si>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</si>
  <si>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</si>
  <si>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</si>
  <si>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</si>
  <si>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</si>
  <si>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</si>
  <si>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</si>
  <si>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</si>
  <si>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</si>
  <si>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</si>
  <si>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</si>
  <si>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</si>
  <si>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</si>
  <si>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</si>
  <si>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</si>
  <si>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</si>
  <si>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</si>
  <si>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</si>
  <si>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</si>
  <si>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</si>
  <si>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</si>
  <si>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</si>
  <si>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</si>
  <si>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</si>
  <si>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</si>
  <si>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</si>
  <si>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</si>
  <si>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</si>
  <si>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</si>
  <si>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</si>
  <si>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</si>
  <si>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</si>
  <si>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</si>
  <si>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</si>
  <si>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</si>
  <si>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</si>
  <si>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</si>
  <si>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</si>
  <si>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</si>
  <si>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</si>
  <si>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</si>
  <si>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</si>
  <si>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</si>
  <si>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</si>
  <si>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</si>
  <si>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</si>
  <si>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</si>
  <si>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</si>
  <si>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</si>
  <si>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</si>
  <si>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</si>
  <si>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</si>
  <si>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</si>
  <si>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</si>
  <si>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</si>
  <si>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</si>
  <si>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</si>
  <si>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</si>
  <si>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</si>
  <si>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</si>
  <si>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</si>
  <si>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</si>
  <si>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</si>
  <si>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</si>
  <si>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</si>
  <si>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</si>
  <si>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</si>
  <si>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</si>
  <si>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</si>
  <si>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</si>
  <si>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</si>
  <si>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</si>
  <si>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</si>
  <si>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</si>
  <si>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</si>
  <si>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</si>
  <si>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</si>
  <si>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</si>
  <si>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</si>
  <si>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</si>
  <si>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</si>
  <si>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</si>
  <si>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</si>
  <si>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</si>
  <si>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</si>
  <si>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</si>
  <si>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</si>
  <si>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</si>
  <si>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</si>
  <si>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</si>
  <si>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</si>
  <si>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</si>
  <si>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</si>
  <si>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</si>
  <si>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</si>
  <si>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</si>
  <si>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</si>
  <si>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</si>
  <si>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</si>
  <si>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</si>
  <si>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</si>
  <si>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</si>
  <si>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</si>
  <si>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</si>
  <si>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</si>
  <si>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</si>
  <si>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</si>
  <si>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</si>
  <si>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</si>
  <si>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</si>
  <si>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</si>
  <si>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</si>
  <si>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</si>
  <si>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</si>
  <si>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</si>
  <si>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</si>
  <si>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RESULTADO EVALUACIÓN PLAN DE MEJORAMIENTO</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</si>
  <si>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</si>
  <si>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</si>
  <si>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</si>
  <si>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</si>
  <si>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</si>
  <si>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</si>
  <si>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</si>
  <si>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</si>
  <si>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</si>
  <si>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</si>
  <si>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</si>
  <si>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</si>
  <si>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</si>
  <si>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</si>
  <si>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</si>
  <si>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</si>
  <si>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</si>
  <si>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</si>
  <si>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</si>
  <si>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</si>
  <si>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</si>
  <si>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</si>
  <si>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</si>
  <si>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</si>
  <si>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</si>
  <si>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</si>
  <si>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</si>
  <si>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</si>
  <si>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</si>
  <si>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</si>
  <si>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</si>
  <si>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</si>
  <si>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</si>
  <si>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</si>
  <si>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</si>
  <si>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</si>
  <si>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</si>
  <si>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</si>
  <si>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</si>
  <si>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</si>
  <si>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</si>
  <si>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</si>
  <si>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</si>
  <si>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</si>
  <si>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</si>
  <si>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</si>
  <si>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Auditoría financiera y de gestión</t>
  </si>
  <si>
    <t>Auditoría de desempeño</t>
  </si>
  <si>
    <t>Auditoría de cumplimiento</t>
  </si>
  <si>
    <t>Actuación especial de fiscalización</t>
  </si>
  <si>
    <t>Actuación  de fiscalización</t>
  </si>
  <si>
    <t>Informe de cierre fiscal</t>
  </si>
  <si>
    <t>Tipo de ejercicio de fiscalización (3)</t>
  </si>
  <si>
    <t>Nombre y firma del Ordenador del Gasto del Punto de Control</t>
  </si>
  <si>
    <t xml:space="preserve">Nombre y firma del Representante Legal del Sujeto de Vigilancia de Control Fiscal.
</t>
  </si>
  <si>
    <t>Descripción del avance de la acción
(16)</t>
  </si>
  <si>
    <t>Acción de Correctiva
(10)</t>
  </si>
  <si>
    <t>Fecha de Corte del Avance (17)</t>
  </si>
  <si>
    <t>% de Avance
(18)</t>
  </si>
  <si>
    <t>La Red de Salud del Centro E.S.E no publicó la orden de compra N°194 del 1 de abril y la N°196 de la misma fecha fue publicada extemporáneamente, un mes después, es decir el 11 de mayo en fase de ejecución de esta visita, igualmente se evidenció que no se realiza la publicación de todos los documentos que hacen parte de cada una de las fases del proceso contractual.
Contraviniendo presuntamente los principios de publicidad previstos en el Artículo 209 de la Constitución Política de Colombia concordante con el Artículo 3 numeral 8 y 9 del Código de Procedimiento Administrativo, Artículo 24 numeral 3 de la Ley 80 del 93, lo establecido en el Artículo 2.2.1.1.1.3.1 del Decreto 1082 de 2015, el Derecho Fundamental de acceso a la información pública previsto en los Artículos 9,10 y 11 de la Ley 1712 de 2014.
Situación causada por falta de monitoreo y control, por desconocimiento e incumplimiento a la normatividad aplicable por parte del área jurídica como responsable de la publicación; impidiendo que la totalidad de la información contractual esté a disposición de los organismos de control y de la ciudadanía de manera oportuna y veraz, vulnerando presuntamente el numeral 1 del Artículo 34 de la Ley 734 de 2002 Código Disciplinario Único.</t>
  </si>
  <si>
    <t>Los formatos Cuadro Comparativo INS-F-09 y Formato Selección de Insumos de Cotización INS-F-23, utilizados para la selección y evaluación de proveedores, aportados por la entidad, se encontraron sin firma del responsable de los mismos y sin ningún sustento que argumente o justifique la elección del proveedor, estos no aportan información relevante que indiquen un análisis o evaluación del proceso.
Es deber de la entidad dar cumplimiento a lo establecido en su Manual de contratación 4.1.3.1 Modalidades de Contratación, literal c- contratación directa, punto 3- análisis de la propuesta, página 136.
Lo anterior por debilidades en los controles de los documentos necesarios para la correcta evaluación de la propuesta, igualmente la ausencia de las firmas de los responsables de la verificación, conllevando a incertidumbre en la idoneidad del proveedor y veracidad de la evaluación de los precios.</t>
  </si>
  <si>
    <t>El Certificado de Disponibilidad Presupuestal de las órdenes de Compra N°.196, 194, 189, 175 y 170 y del contrato N°.1-05-03-002-2020 y los Certificados de Registro Presupuestal de las órdenes N°196, 194 y 170 se encontraron sin firma del responsable de su aprobación, aun cuando el documento exige la firma de quien lo elabora y quien lo aprueba.
Es deber de la entidad dar estricto cumplimiento al formato establecido en sus manuales y procedimientos exigiendo la firma de los funcionarios autorizados para tal fin.
Lo anterior por debilidades en los controles de la firma en los documentos necesarios para la correcta elaboración de los contratos, conllevando a incertidumbre ante la falta de confiabilidad, seriedad y legalidad de los CDP y CRP de la entidad.</t>
  </si>
  <si>
    <t>Revisadas las órdenes de compra, se evidenció que estas no cuentan con ficha técnica del producto, ni publicada ni aportada por la entidad.
Es deber de la entidad exigir a sus proveedores la ficha técnica de los productos adquiridos que garantice la coherencia entre lo solicitado por la entidad y los productos recibidos en el almacén.
Lo anterior por debilidades en los controles para la adquisición de insumos y la verificación de los productos recibidos, conllevando a que no se garantice el cumplimiento de las condiciones y características de los mismos y que los usuarios externos no cuenten con la certeza de lo comprado.</t>
  </si>
  <si>
    <t>Nombre del ejercicio de fiscalizacion (2): CONTRATACIÓN POR URGENCIA MANIFIESTA DECLARADA POR LA RED DE SALUD DEL CENTRO E.S.E.</t>
  </si>
  <si>
    <t>Entidad auditada (1):  RED DE SALUD DEL CENTRO E.S.E</t>
  </si>
  <si>
    <t>Publicación de la totalidad de la información contractual dentro de los términos establecidos por los organismos de control</t>
  </si>
  <si>
    <t>Se ha implementado mejoras en el proceso de tramite de compras, verificando que cada una tenga las firmas en los formatos de selección y evaluacion de proveedores: Modificación Total del Formato Cuadro Comparativo INS-F-09 incluyendo criterios de selección debidamente ponderados por tipo de adquisición, espacio para firmas de los responsables y observaciones donde se explica el motivo de selección de el/los tercero(s).  En caso de no estar completamente diligenciado y firmado por el funcionario responsables en el area de compras, esta sera devuelta y no seguira el curso normal de aprobacion.  Se debe contar con los soportes de ficha tecnicas y tablas comparativas. .</t>
  </si>
  <si>
    <t>Los documentos de aprobacion presupuestal tales como la Reserva Presupuestal  y Disponibilidd presupuestal, que aprueba el gerente, deben ser gestionada su firma, antes de ser subida al SECOP, evitando incurrir en faltas por la extemporaneidad. En caso de no cumplirse la recoleccion de firmas a tiempo, se anulara el proceso inicial de compras.</t>
  </si>
  <si>
    <t>Aportar al proceso previo de compras, las fichas técnias de los productos deben estar avalados por el Comité de Compras y Publicados las Ordenes de Compra.</t>
  </si>
  <si>
    <t>JORGE ENRIQUE TAMAYO NARANJO</t>
  </si>
  <si>
    <t>100% de la información contractual publicada dentro los términos establecidos por los organismos de control</t>
  </si>
  <si>
    <t>Informe de Contratación Publicada disponible para descarga en la página web del SIA OBSERVA</t>
  </si>
  <si>
    <t>Página web del SIA y SECOP II</t>
  </si>
  <si>
    <t>Los Formatos INS-F-09 e INS-F-23 que se utilizan para el tramite de compras de insumos, deben estar firmados el 100%  diligenciados y sustentados por los responsables.</t>
  </si>
  <si>
    <t>Revision del 100% de los FORMATOS INS-F-09 E INS-F-23 para el tramite y aprobacion de compras, deben estar completos y con sus respectivas firmas.</t>
  </si>
  <si>
    <t>Verificacion por parte del  Area de Gestion de Insumos que los FORMATOS INS-F-09 E INS-F-23 esten completos, firmados y publicados en las plataformas del SIA y SECOP II.
Comprobantes de ingreso  soportados por cuentas por pagar por concepto de adquisición de insumos.</t>
  </si>
  <si>
    <t>El 100% de los documentos deben estar firmados por los responsables, en señal de aprobacion, para poder ser publicados y cerrado el proceso de compra.</t>
  </si>
  <si>
    <t xml:space="preserve">Certificado de Disponibilidad Presupuestal  Y Certifiado de Registro Presupuestal.
</t>
  </si>
  <si>
    <t xml:space="preserve"> Tesoreria Central de la entidad.</t>
  </si>
  <si>
    <t>El 100% de las compras de insumos medico quirurgicos, publicadas con sus respectivas fichas técnicas de los productos demostrando las caracteristicas propias de cada insumo adquirido.</t>
  </si>
  <si>
    <t>Cuentas por pagar, ordenes de compra, facturas acompñadas de fichas tecnicas de los productos.</t>
  </si>
  <si>
    <t>Publicacion en la Página web del SIA y SECOP II por parte del Area de Gestion de Insumos.</t>
  </si>
  <si>
    <t>Oficina Asesora Jurídica
Subgerente Científico
Subgerente Administrativo
Subgerente de Promoción y Prevención.
Gestión de Insumos
Tesorería
Presupuesto</t>
  </si>
  <si>
    <t>Gestión de Insumos/ Tesoreria/ 
Subgerencia administrativa y financiera</t>
  </si>
  <si>
    <t>Gestion de Insumos/ Responsable de Presupuesto / Tesoreria
/ Subgerencia Administrativa y Financiera</t>
  </si>
  <si>
    <t>Gestión de Insumos/ Tesoreria / 
Subgerencia Administrativa y Financiera</t>
  </si>
  <si>
    <t>Fecha de suscripción (4): 8-07-2020</t>
  </si>
  <si>
    <t>JULIO-2021</t>
  </si>
  <si>
    <t>Se realizó la moodificación  del Formato  INS-F-09 (Cuadro Comparativo)  incluyendo criterios de selección debidamente ponderados por tipo de adquisición, espacio para firmas de los responsables y observaciones donde se explica el motivo de selección del proveedor.  
Se cumple con la firma de los reponsables del diligenciamiento de los formatos INS-F-09 (cuadro comparativo), INS-F23 (selección de insumos de cotización).</t>
  </si>
  <si>
    <t>Los documentos de aprobacion presupuestal:  Reserva Presupuestal  y Disponibilidd presupuestal, se encuentran firmados por los responsables.</t>
  </si>
  <si>
    <t>Las ordenes de compra de insumos médicos contienen ficha tecnica del producto.</t>
  </si>
  <si>
    <t>La entidad ha realizado con oportunidad la publicación de su gestión contractual, subsanando las debilidades advertidas por el ente de control en vigencias anteriores.  
Adicionalmente, mensualmente previo la rendición de toda la actividad contractual se elaboran las certificaciones que posteriormente se remiten a la Contraloría General de Santiago de Cali.</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</si>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</sst>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 #,##0.00_-;\-* #,##0.00_-;_-* &quot;-&quot;??_-;_-@_-"/>
    <numFmt numFmtId="165" formatCode="_(&quot;$&quot;\ * #,##0.00_);_(&quot;$&quot;\ * \(#,##0.00\);_(&quot;$&quot;\ * &quot;-&quot;??_);_(@_)"/>
    <numFmt numFmtId="166" formatCode="0.0"/>
    <numFmt numFmtId="167" formatCode="0.0%"/>
    <numFmt numFmtId="168" formatCode="#,##0.0\ _€;\-#,##0.0\ _€"/>
    <numFmt numFmtId="169" formatCode="dd/mmm/yyyy"/>
    <numFmt numFmtId="170" formatCode="[$-409]d\-mmm\-yyyy;@"/>
    <numFmt numFmtId="171" formatCode="&quot;$&quot;\ #,##0"/>
  </numFmts>
  <fonts count="53"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9"/>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sz val="9"/>
      <color theme="1"/>
      <name val="Calibri"/>
      <family val="2"/>
      <scheme val="minor"/>
    </font>
    <font>
      <sz val="9"/>
      <color rgb="FF000000"/>
      <name val="Arial"/>
      <family val="2"/>
    </font>
    <font>
      <sz val="9"/>
      <color theme="1"/>
      <name val="Arial"/>
      <family val="2"/>
    </font>
    <font>
      <sz val="9"/>
      <color indexed="8"/>
      <name val="Arial"/>
      <family val="2"/>
    </font>
    <font>
      <b/>
      <sz val="9"/>
      <color theme="1"/>
      <name val="Arial"/>
      <family val="2"/>
    </font>
    <font>
      <b/>
      <sz val="10"/>
      <color theme="1"/>
      <name val="Calibri"/>
      <family val="2"/>
      <scheme val="minor"/>
    </font>
    <font>
      <b/>
      <sz val="10"/>
      <name val="Calibri"/>
      <family val="2"/>
      <scheme val="minor"/>
    </font>
    <font>
      <sz val="10"/>
      <color rgb="FFFF0000"/>
      <name val="Calibri"/>
      <family val="2"/>
      <scheme val="minor"/>
    </font>
    <font>
      <sz val="10"/>
      <name val="Calibri"/>
      <family val="2"/>
      <scheme val="minor"/>
    </font>
    <font>
      <b/>
      <sz val="14"/>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2">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7" fontId="14" fillId="0" borderId="0" xfId="33" applyNumberFormat="1" applyFont="1"/>
    <xf numFmtId="41" fontId="17" fillId="0" borderId="0" xfId="3" applyFont="1"/>
    <xf numFmtId="41" fontId="18" fillId="0" borderId="0" xfId="3" applyFont="1" applyAlignment="1">
      <alignment horizontal="center"/>
    </xf>
    <xf numFmtId="167" fontId="18" fillId="0" borderId="0" xfId="33" applyNumberFormat="1" applyFont="1" applyAlignment="1">
      <alignment horizontal="center"/>
    </xf>
    <xf numFmtId="0" fontId="17" fillId="0" borderId="0" xfId="0" applyFont="1"/>
    <xf numFmtId="167"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166" fontId="27" fillId="0" borderId="0" xfId="0" applyNumberFormat="1" applyFont="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6" fontId="19" fillId="2" borderId="0" xfId="0" applyNumberFormat="1" applyFont="1" applyFill="1" applyProtection="1">
      <protection locked="0"/>
    </xf>
    <xf numFmtId="166"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6"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0"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9"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69"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0"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9" fillId="0" borderId="0" xfId="0" applyFont="1"/>
    <xf numFmtId="166"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6" fontId="33" fillId="2" borderId="1" xfId="34" applyNumberFormat="1" applyFont="1" applyFill="1" applyBorder="1" applyAlignment="1" applyProtection="1">
      <alignment horizontal="right" vertical="center" wrapText="1"/>
    </xf>
    <xf numFmtId="39" fontId="32" fillId="2" borderId="1" xfId="7" applyNumberFormat="1" applyFont="1" applyFill="1" applyBorder="1" applyAlignment="1" applyProtection="1">
      <alignment horizontal="right" vertical="center" wrapText="1"/>
      <protection locked="0"/>
    </xf>
    <xf numFmtId="170"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9" fillId="2" borderId="0" xfId="0" applyFont="1" applyFill="1"/>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9" fillId="2" borderId="0" xfId="0" applyFont="1" applyFill="1"/>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37" fillId="2" borderId="1" xfId="2" applyFont="1" applyFill="1" applyBorder="1" applyAlignment="1" applyProtection="1">
      <alignment horizontal="center" vertical="center"/>
      <protection locked="0"/>
    </xf>
    <xf numFmtId="0" fontId="43" fillId="2" borderId="0" xfId="0" applyFont="1" applyFill="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14" fontId="44" fillId="3" borderId="2" xfId="0" applyNumberFormat="1" applyFont="1" applyFill="1" applyBorder="1" applyAlignment="1">
      <alignment horizontal="center" vertical="center" wrapText="1"/>
    </xf>
    <xf numFmtId="0" fontId="9" fillId="0" borderId="2" xfId="0" applyFont="1" applyBorder="1" applyAlignment="1">
      <alignment vertical="center"/>
    </xf>
    <xf numFmtId="0" fontId="9" fillId="2" borderId="0" xfId="0" applyFont="1" applyFill="1" applyAlignment="1">
      <alignment vertical="center"/>
    </xf>
    <xf numFmtId="166" fontId="45" fillId="2" borderId="0" xfId="0" applyNumberFormat="1" applyFont="1" applyFill="1" applyProtection="1">
      <protection locked="0"/>
    </xf>
    <xf numFmtId="0" fontId="43" fillId="0" borderId="0" xfId="0" applyFont="1" applyAlignment="1">
      <alignment vertical="center"/>
    </xf>
    <xf numFmtId="0" fontId="43" fillId="2" borderId="0" xfId="0" applyFont="1" applyFill="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 xfId="0" applyFont="1" applyBorder="1"/>
    <xf numFmtId="0" fontId="47" fillId="2" borderId="1" xfId="0" applyFont="1" applyFill="1" applyBorder="1" applyAlignment="1" applyProtection="1">
      <alignment horizontal="center" vertical="center" wrapText="1"/>
      <protection locked="0"/>
    </xf>
    <xf numFmtId="0" fontId="43" fillId="0" borderId="0" xfId="0" applyFont="1"/>
    <xf numFmtId="0" fontId="36" fillId="2" borderId="0" xfId="0" applyFont="1" applyFill="1" applyAlignment="1" applyProtection="1">
      <alignment horizontal="center" vertical="center" wrapText="1"/>
      <protection locked="0"/>
    </xf>
    <xf numFmtId="0" fontId="37" fillId="2" borderId="0" xfId="0" applyFont="1" applyFill="1" applyAlignment="1">
      <alignment vertical="center" wrapText="1"/>
    </xf>
    <xf numFmtId="0" fontId="9" fillId="2" borderId="0" xfId="0" applyFont="1" applyFill="1" applyAlignment="1">
      <alignment horizontal="center"/>
    </xf>
    <xf numFmtId="0" fontId="44" fillId="9" borderId="0" xfId="0" applyFont="1" applyFill="1" applyAlignment="1">
      <alignment horizontal="center" vertical="center" wrapText="1"/>
    </xf>
    <xf numFmtId="14" fontId="44" fillId="9" borderId="0" xfId="0" applyNumberFormat="1" applyFont="1" applyFill="1" applyAlignment="1">
      <alignment horizontal="center" vertical="center" wrapText="1"/>
    </xf>
    <xf numFmtId="0" fontId="9" fillId="2" borderId="0" xfId="0" applyFont="1" applyFill="1" applyAlignment="1">
      <alignment horizontal="center" vertical="center"/>
    </xf>
    <xf numFmtId="0" fontId="48" fillId="2" borderId="0" xfId="0" applyFont="1" applyFill="1" applyAlignment="1" applyProtection="1">
      <alignment vertical="center"/>
      <protection hidden="1"/>
    </xf>
    <xf numFmtId="0" fontId="39" fillId="2" borderId="0" xfId="0" applyFont="1" applyFill="1" applyAlignment="1">
      <alignment horizontal="center"/>
    </xf>
    <xf numFmtId="0" fontId="39" fillId="2" borderId="0" xfId="0" applyFont="1" applyFill="1" applyAlignment="1">
      <alignment horizontal="center" vertical="center"/>
    </xf>
    <xf numFmtId="0" fontId="48" fillId="2" borderId="0" xfId="0" applyFont="1" applyFill="1" applyAlignment="1">
      <alignment vertical="center"/>
    </xf>
    <xf numFmtId="0" fontId="32" fillId="2" borderId="1" xfId="0" applyFont="1" applyFill="1" applyBorder="1" applyAlignment="1" applyProtection="1">
      <alignment horizontal="center" vertical="center" wrapText="1"/>
      <protection locked="0"/>
    </xf>
    <xf numFmtId="0" fontId="48" fillId="2" borderId="0" xfId="0" applyFont="1" applyFill="1" applyAlignment="1" applyProtection="1">
      <alignment horizontal="right"/>
      <protection hidden="1"/>
    </xf>
    <xf numFmtId="0" fontId="39" fillId="2" borderId="0" xfId="0" applyFont="1" applyFill="1" applyAlignment="1" applyProtection="1">
      <alignment horizontal="left"/>
      <protection locked="0"/>
    </xf>
    <xf numFmtId="0" fontId="7" fillId="2" borderId="8" xfId="0" applyFont="1" applyFill="1" applyBorder="1" applyAlignment="1" applyProtection="1">
      <alignment horizontal="justify" vertical="center" wrapText="1"/>
      <protection locked="0"/>
    </xf>
    <xf numFmtId="0" fontId="7" fillId="2" borderId="7" xfId="0" applyFont="1" applyFill="1" applyBorder="1" applyAlignment="1" applyProtection="1">
      <alignment horizontal="justify" vertical="center" wrapText="1"/>
      <protection locked="0"/>
    </xf>
    <xf numFmtId="0" fontId="48" fillId="2" borderId="0" xfId="0" applyFont="1" applyFill="1" applyAlignment="1" applyProtection="1">
      <alignment horizontal="right"/>
      <protection locked="0"/>
    </xf>
    <xf numFmtId="0" fontId="50" fillId="2" borderId="0" xfId="0" applyFont="1" applyFill="1" applyAlignment="1" applyProtection="1">
      <alignment horizontal="left" vertical="center"/>
      <protection locked="0"/>
    </xf>
    <xf numFmtId="4" fontId="39" fillId="2" borderId="0" xfId="0" applyNumberFormat="1" applyFont="1" applyFill="1" applyAlignment="1">
      <alignment horizontal="center"/>
    </xf>
    <xf numFmtId="0" fontId="48" fillId="2" borderId="1" xfId="0" applyFont="1" applyFill="1" applyBorder="1" applyAlignment="1">
      <alignment vertical="center"/>
    </xf>
    <xf numFmtId="0" fontId="39" fillId="2" borderId="1" xfId="0" applyFont="1" applyFill="1" applyBorder="1" applyAlignment="1">
      <alignment horizontal="center" vertical="center"/>
    </xf>
    <xf numFmtId="166" fontId="48" fillId="2" borderId="0" xfId="0" applyNumberFormat="1" applyFont="1" applyFill="1" applyAlignment="1">
      <alignment horizontal="center" vertical="center"/>
    </xf>
    <xf numFmtId="2" fontId="32" fillId="2" borderId="1" xfId="7" applyNumberFormat="1" applyFont="1" applyFill="1" applyBorder="1" applyAlignment="1" applyProtection="1">
      <alignment horizontal="right" vertical="center" wrapText="1"/>
    </xf>
    <xf numFmtId="4" fontId="48" fillId="2" borderId="3" xfId="0" applyNumberFormat="1" applyFont="1" applyFill="1" applyBorder="1" applyAlignment="1">
      <alignment horizontal="center" vertical="center"/>
    </xf>
    <xf numFmtId="4" fontId="48" fillId="2" borderId="0" xfId="0" applyNumberFormat="1" applyFont="1" applyFill="1" applyAlignment="1">
      <alignment horizontal="center" vertical="center"/>
    </xf>
    <xf numFmtId="0" fontId="31" fillId="2" borderId="0" xfId="0" applyFont="1" applyFill="1" applyAlignment="1">
      <alignment vertical="center" wrapText="1"/>
    </xf>
    <xf numFmtId="0" fontId="7" fillId="2" borderId="0" xfId="0" applyFont="1" applyFill="1"/>
    <xf numFmtId="0" fontId="7" fillId="2" borderId="0" xfId="0" applyFont="1" applyFill="1" applyAlignment="1">
      <alignment horizontal="center"/>
    </xf>
    <xf numFmtId="0" fontId="24" fillId="9" borderId="0" xfId="0" applyFont="1" applyFill="1" applyAlignment="1">
      <alignment horizontal="center" vertical="center" wrapText="1"/>
    </xf>
    <xf numFmtId="14" fontId="24" fillId="9" borderId="0" xfId="0" applyNumberFormat="1" applyFont="1" applyFill="1" applyAlignment="1">
      <alignment horizontal="center" vertical="center" wrapText="1"/>
    </xf>
    <xf numFmtId="0" fontId="7" fillId="2" borderId="4" xfId="0" applyFont="1" applyFill="1" applyBorder="1" applyAlignment="1">
      <alignment vertical="top" wrapText="1"/>
    </xf>
    <xf numFmtId="0" fontId="39" fillId="2" borderId="4" xfId="0" applyFont="1" applyFill="1" applyBorder="1"/>
    <xf numFmtId="0" fontId="31" fillId="2" borderId="0" xfId="0" applyFont="1" applyFill="1" applyAlignment="1">
      <alignment horizontal="center" vertical="center" wrapText="1"/>
    </xf>
    <xf numFmtId="0" fontId="7" fillId="9" borderId="0" xfId="0" applyFont="1" applyFill="1" applyAlignment="1">
      <alignment horizontal="center" vertical="center" wrapText="1"/>
    </xf>
    <xf numFmtId="14" fontId="7" fillId="9" borderId="0" xfId="0" applyNumberFormat="1" applyFont="1" applyFill="1" applyAlignment="1">
      <alignment horizontal="center" vertical="center" wrapText="1"/>
    </xf>
    <xf numFmtId="14" fontId="7" fillId="9" borderId="0" xfId="0" applyNumberFormat="1" applyFont="1" applyFill="1" applyAlignment="1">
      <alignment horizontal="center" vertical="center"/>
    </xf>
    <xf numFmtId="0" fontId="7" fillId="10" borderId="0" xfId="0" applyFont="1" applyFill="1" applyAlignment="1">
      <alignment horizontal="center" vertical="center" wrapText="1"/>
    </xf>
    <xf numFmtId="14" fontId="7" fillId="10" borderId="0" xfId="0" applyNumberFormat="1" applyFont="1" applyFill="1" applyAlignment="1">
      <alignment horizontal="center" vertical="center" wrapText="1"/>
    </xf>
    <xf numFmtId="0" fontId="24" fillId="2" borderId="0" xfId="0" applyFont="1" applyFill="1" applyAlignment="1">
      <alignment vertical="center" wrapText="1"/>
    </xf>
    <xf numFmtId="14" fontId="24" fillId="2" borderId="0" xfId="0" applyNumberFormat="1" applyFont="1" applyFill="1" applyAlignment="1">
      <alignment vertical="center"/>
    </xf>
    <xf numFmtId="14" fontId="7" fillId="2" borderId="0" xfId="0" applyNumberFormat="1" applyFont="1" applyFill="1" applyAlignment="1">
      <alignment vertical="center"/>
    </xf>
    <xf numFmtId="0" fontId="7" fillId="9" borderId="0" xfId="0" applyFont="1" applyFill="1" applyAlignment="1">
      <alignment vertical="center" wrapText="1"/>
    </xf>
    <xf numFmtId="14" fontId="24" fillId="2" borderId="0" xfId="0" applyNumberFormat="1" applyFont="1" applyFill="1" applyAlignment="1">
      <alignment horizontal="center" vertical="center" wrapText="1"/>
    </xf>
    <xf numFmtId="9" fontId="7" fillId="2" borderId="0" xfId="0" applyNumberFormat="1" applyFont="1" applyFill="1" applyAlignment="1">
      <alignment vertical="center" wrapText="1"/>
    </xf>
    <xf numFmtId="0" fontId="51" fillId="2" borderId="0" xfId="0" applyFont="1" applyFill="1" applyAlignment="1">
      <alignment horizontal="justify" vertical="center" wrapText="1"/>
    </xf>
    <xf numFmtId="0" fontId="51" fillId="2" borderId="0" xfId="0" applyFont="1" applyFill="1" applyAlignment="1">
      <alignment vertical="center" wrapText="1"/>
    </xf>
    <xf numFmtId="0" fontId="51" fillId="2" borderId="0" xfId="0" applyFont="1" applyFill="1" applyAlignment="1">
      <alignment wrapText="1"/>
    </xf>
    <xf numFmtId="0" fontId="7" fillId="2" borderId="0" xfId="0" applyFont="1" applyFill="1" applyAlignment="1">
      <alignment horizontal="justify"/>
    </xf>
    <xf numFmtId="0" fontId="28" fillId="2" borderId="0" xfId="0" applyFont="1" applyFill="1" applyAlignment="1">
      <alignment vertical="top" wrapText="1"/>
    </xf>
    <xf numFmtId="0" fontId="19" fillId="2" borderId="0" xfId="0" applyFont="1" applyFill="1" applyAlignment="1">
      <alignment vertical="top" wrapText="1"/>
    </xf>
    <xf numFmtId="0" fontId="19" fillId="2" borderId="0" xfId="0" applyFont="1" applyFill="1" applyAlignment="1">
      <alignment horizontal="justify" vertical="top" wrapText="1"/>
    </xf>
    <xf numFmtId="0" fontId="19" fillId="2" borderId="0" xfId="0" applyFont="1" applyFill="1" applyAlignment="1">
      <alignment horizontal="center" vertical="top" wrapText="1"/>
    </xf>
    <xf numFmtId="169" fontId="19" fillId="2" borderId="0" xfId="0" applyNumberFormat="1" applyFont="1" applyFill="1" applyAlignment="1">
      <alignment horizontal="left" vertical="top" wrapText="1"/>
    </xf>
    <xf numFmtId="15" fontId="19" fillId="2" borderId="0" xfId="0" applyNumberFormat="1" applyFont="1" applyFill="1" applyAlignment="1">
      <alignment vertical="center"/>
    </xf>
    <xf numFmtId="0" fontId="19" fillId="2" borderId="0" xfId="0" applyFont="1" applyFill="1" applyAlignment="1">
      <alignment vertical="center" wrapText="1"/>
    </xf>
    <xf numFmtId="0" fontId="39" fillId="2" borderId="0" xfId="0" applyFont="1" applyFill="1" applyAlignment="1">
      <alignment horizontal="center" vertical="center" wrapText="1"/>
    </xf>
    <xf numFmtId="0" fontId="39" fillId="0" borderId="0" xfId="0" applyFont="1" applyAlignment="1">
      <alignment horizontal="center"/>
    </xf>
    <xf numFmtId="0" fontId="7" fillId="0" borderId="0" xfId="0" applyFont="1" applyAlignment="1">
      <alignment vertical="center"/>
    </xf>
    <xf numFmtId="0" fontId="52" fillId="0" borderId="1" xfId="0"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171" fontId="7" fillId="2" borderId="1" xfId="0" applyNumberFormat="1" applyFont="1" applyFill="1" applyBorder="1" applyAlignment="1">
      <alignment horizontal="justify" vertical="center" wrapText="1"/>
    </xf>
    <xf numFmtId="9" fontId="9" fillId="0" borderId="2" xfId="0" applyNumberFormat="1" applyFont="1" applyBorder="1" applyAlignment="1">
      <alignment horizontal="center" vertical="center"/>
    </xf>
    <xf numFmtId="0" fontId="7" fillId="2" borderId="0" xfId="0" applyFont="1" applyFill="1" applyAlignment="1">
      <alignment horizontal="center" vertical="top" wrapText="1"/>
    </xf>
    <xf numFmtId="9" fontId="7" fillId="2" borderId="0" xfId="0" applyNumberFormat="1" applyFont="1" applyFill="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Alignment="1">
      <alignment horizontal="center" wrapText="1"/>
    </xf>
    <xf numFmtId="9" fontId="7" fillId="2" borderId="0" xfId="0" applyNumberFormat="1" applyFont="1" applyFill="1" applyAlignment="1">
      <alignment horizontal="center" vertical="top" wrapText="1"/>
    </xf>
    <xf numFmtId="0" fontId="46" fillId="2" borderId="8"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left" vertical="center"/>
      <protection hidden="1"/>
    </xf>
    <xf numFmtId="166" fontId="48" fillId="2" borderId="1" xfId="0" applyNumberFormat="1" applyFont="1" applyFill="1" applyBorder="1" applyAlignment="1">
      <alignment horizontal="center" vertical="center"/>
    </xf>
    <xf numFmtId="0" fontId="31" fillId="2" borderId="0" xfId="0" applyFont="1" applyFill="1" applyAlignment="1">
      <alignment horizontal="center" vertical="center" wrapText="1"/>
    </xf>
    <xf numFmtId="0" fontId="31" fillId="2" borderId="0" xfId="0" applyFont="1" applyFill="1" applyAlignment="1">
      <alignment horizontal="center" vertical="center"/>
    </xf>
    <xf numFmtId="0" fontId="37" fillId="2" borderId="1" xfId="2" applyFont="1" applyFill="1" applyBorder="1" applyAlignment="1" applyProtection="1">
      <alignment horizontal="center" vertical="center"/>
      <protection locked="0"/>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49" fillId="2" borderId="1" xfId="0" applyFont="1" applyFill="1" applyBorder="1" applyAlignment="1" applyProtection="1">
      <alignment horizontal="left" vertical="center" wrapText="1"/>
      <protection hidden="1"/>
    </xf>
    <xf numFmtId="0" fontId="49" fillId="2" borderId="1" xfId="0" applyFont="1" applyFill="1" applyBorder="1" applyAlignment="1" applyProtection="1">
      <alignment horizontal="left" vertical="center"/>
      <protection hidden="1"/>
    </xf>
    <xf numFmtId="0" fontId="28" fillId="2" borderId="0" xfId="0" applyFont="1" applyFill="1" applyAlignment="1" applyProtection="1">
      <alignment horizontal="center" vertical="center"/>
      <protection hidden="1"/>
    </xf>
    <xf numFmtId="0" fontId="28" fillId="2" borderId="0" xfId="0" applyFont="1" applyFill="1" applyAlignment="1">
      <alignment horizontal="center" vertical="center"/>
    </xf>
    <xf numFmtId="0" fontId="50" fillId="2" borderId="0" xfId="0" applyFont="1" applyFill="1" applyAlignment="1" applyProtection="1">
      <alignment horizontal="left" vertical="center"/>
      <protection locked="0"/>
    </xf>
    <xf numFmtId="0" fontId="39" fillId="2" borderId="0" xfId="0" applyFont="1" applyFill="1" applyAlignment="1" applyProtection="1">
      <alignment horizontal="left"/>
      <protection locked="0"/>
    </xf>
    <xf numFmtId="0" fontId="48" fillId="2" borderId="10" xfId="0" applyFont="1" applyFill="1" applyBorder="1" applyAlignment="1" applyProtection="1">
      <alignment horizontal="left" vertical="center"/>
      <protection hidden="1"/>
    </xf>
    <xf numFmtId="0" fontId="48" fillId="2" borderId="9" xfId="0" applyFont="1" applyFill="1" applyBorder="1" applyAlignment="1" applyProtection="1">
      <alignment horizontal="left" vertical="center"/>
      <protection hidden="1"/>
    </xf>
    <xf numFmtId="0" fontId="48" fillId="2" borderId="4" xfId="0" applyFont="1" applyFill="1" applyBorder="1" applyAlignment="1" applyProtection="1">
      <alignment horizontal="left" vertical="center"/>
      <protection hidden="1"/>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justify" vertical="center" wrapText="1"/>
      <protection locked="0"/>
    </xf>
    <xf numFmtId="0" fontId="7"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1" fillId="2" borderId="8" xfId="2" applyFont="1" applyFill="1" applyBorder="1" applyAlignment="1" applyProtection="1">
      <alignment horizontal="center" vertical="center"/>
      <protection locked="0"/>
    </xf>
    <xf numFmtId="0" fontId="31" fillId="2" borderId="6" xfId="2" applyFont="1" applyFill="1" applyBorder="1" applyAlignment="1" applyProtection="1">
      <alignment horizontal="center" vertical="center"/>
      <protection locked="0"/>
    </xf>
    <xf numFmtId="0" fontId="31" fillId="2" borderId="7" xfId="2" applyFont="1" applyFill="1" applyBorder="1" applyAlignment="1" applyProtection="1">
      <alignment horizontal="center" vertical="center"/>
      <protection locked="0"/>
    </xf>
    <xf numFmtId="0" fontId="32" fillId="2" borderId="8" xfId="0" applyFont="1" applyFill="1" applyBorder="1" applyAlignment="1" applyProtection="1">
      <alignment horizontal="center" vertical="center"/>
      <protection locked="0"/>
    </xf>
    <xf numFmtId="0" fontId="32" fillId="2" borderId="7"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hidden="1"/>
    </xf>
    <xf numFmtId="0" fontId="20" fillId="2" borderId="0" xfId="0" applyFont="1" applyFill="1" applyAlignment="1">
      <alignment horizontal="center" vertical="center"/>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33" fillId="0" borderId="0" xfId="0" applyFont="1" applyAlignment="1" applyProtection="1">
      <alignment horizontal="center" vertical="center" wrapText="1"/>
      <protection locked="0"/>
    </xf>
    <xf numFmtId="0" fontId="18" fillId="0" borderId="1" xfId="0" applyFont="1" applyBorder="1" applyAlignment="1" applyProtection="1">
      <alignment horizontal="left"/>
      <protection hidden="1"/>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6"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0" fillId="0" borderId="0" xfId="0" applyAlignment="1" applyProtection="1">
      <alignment horizontal="left"/>
      <protection locked="0"/>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260351</xdr:colOff>
      <xdr:row>0</xdr:row>
      <xdr:rowOff>0</xdr:rowOff>
    </xdr:from>
    <xdr:to>
      <xdr:col>2</xdr:col>
      <xdr:colOff>924406</xdr:colOff>
      <xdr:row>3</xdr:row>
      <xdr:rowOff>62538</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351" y="0"/>
          <a:ext cx="1284816" cy="74083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0000000-0008-0000-0300-000002000000}"/>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297"/>
  <sheetViews>
    <sheetView tabSelected="1" topLeftCell="B8" zoomScale="90" zoomScaleNormal="90" workbookViewId="0">
      <pane xSplit="12948" ySplit="2280" topLeftCell="L14" activePane="bottomRight"/>
      <selection activeCell="B8" sqref="B8"/>
      <selection pane="topRight" activeCell="D8" sqref="D8"/>
      <selection pane="bottomLeft" activeCell="C12" sqref="C12"/>
      <selection pane="bottomRight" activeCell="L15" sqref="L15"/>
    </sheetView>
  </sheetViews>
  <sheetFormatPr baseColWidth="10" defaultColWidth="12.77734375" defaultRowHeight="18" customHeight="1" x14ac:dyDescent="0.3"/>
  <cols>
    <col min="1" max="1" width="1.21875" style="176" customWidth="1"/>
    <col min="2" max="2" width="9.33203125" style="251" customWidth="1"/>
    <col min="3" max="3" width="119.6640625" style="176" customWidth="1"/>
    <col min="4" max="4" width="25.44140625" style="176" customWidth="1"/>
    <col min="5" max="5" width="28.5546875" style="203" customWidth="1"/>
    <col min="6" max="6" width="60.44140625" style="176" customWidth="1"/>
    <col min="7" max="7" width="46.6640625" style="176" customWidth="1"/>
    <col min="8" max="8" width="41.6640625" style="176" customWidth="1"/>
    <col min="9" max="9" width="48.5546875" style="176" customWidth="1"/>
    <col min="10" max="10" width="15" style="176" customWidth="1"/>
    <col min="11" max="11" width="32.5546875" style="176" customWidth="1"/>
    <col min="12" max="12" width="51.109375" style="176" customWidth="1"/>
    <col min="13" max="14" width="16.5546875" style="203" hidden="1" customWidth="1"/>
    <col min="15" max="15" width="23.5546875" style="204" hidden="1" customWidth="1"/>
    <col min="16" max="16" width="17.33203125" style="176" hidden="1" customWidth="1"/>
    <col min="17" max="17" width="16.77734375" style="161" hidden="1" customWidth="1"/>
    <col min="18" max="18" width="30" style="251" bestFit="1" customWidth="1"/>
    <col min="19" max="19" width="12.77734375" style="251" bestFit="1" customWidth="1"/>
    <col min="20" max="20" width="12.77734375" style="176" customWidth="1"/>
    <col min="21" max="21" width="26.44140625" style="176" hidden="1" customWidth="1"/>
    <col min="22" max="22" width="21.77734375" style="176" hidden="1" customWidth="1"/>
    <col min="23" max="23" width="17.44140625" style="176" hidden="1" customWidth="1"/>
    <col min="24" max="24" width="14" style="176" hidden="1" customWidth="1"/>
    <col min="25" max="25" width="17" style="176" hidden="1" customWidth="1"/>
    <col min="26" max="137" width="12.77734375" style="176"/>
    <col min="138" max="16384" width="12.77734375" style="161"/>
  </cols>
  <sheetData>
    <row r="1" spans="1:137" s="176" customFormat="1" ht="18" customHeight="1" x14ac:dyDescent="0.3">
      <c r="B1" s="280" t="s">
        <v>776</v>
      </c>
      <c r="C1" s="280"/>
      <c r="D1" s="280"/>
      <c r="E1" s="280"/>
      <c r="F1" s="280"/>
      <c r="G1" s="280"/>
      <c r="H1" s="46"/>
      <c r="I1" s="202"/>
      <c r="J1" s="45"/>
      <c r="K1" s="45"/>
      <c r="N1" s="203"/>
      <c r="O1" s="204"/>
      <c r="R1" s="203"/>
      <c r="S1" s="203"/>
    </row>
    <row r="2" spans="1:137" s="176" customFormat="1" ht="18" customHeight="1" x14ac:dyDescent="0.3">
      <c r="B2" s="281" t="s">
        <v>805</v>
      </c>
      <c r="C2" s="281"/>
      <c r="D2" s="281"/>
      <c r="E2" s="281"/>
      <c r="F2" s="281"/>
      <c r="G2" s="281"/>
      <c r="H2" s="46"/>
      <c r="I2" s="46"/>
      <c r="J2" s="46"/>
      <c r="K2" s="46"/>
      <c r="L2" s="204"/>
      <c r="M2" s="204"/>
      <c r="N2" s="203"/>
      <c r="O2" s="204"/>
      <c r="R2" s="203"/>
      <c r="S2" s="203"/>
      <c r="U2" s="294"/>
      <c r="V2" s="294"/>
      <c r="W2" s="294"/>
      <c r="X2" s="294"/>
      <c r="Y2" s="294"/>
    </row>
    <row r="3" spans="1:137" s="176" customFormat="1" ht="18" customHeight="1" x14ac:dyDescent="0.3">
      <c r="E3" s="203"/>
      <c r="L3" s="204"/>
      <c r="M3" s="204"/>
      <c r="N3" s="203"/>
      <c r="O3" s="204"/>
      <c r="R3" s="203"/>
      <c r="S3" s="203"/>
      <c r="U3" s="295" t="s">
        <v>773</v>
      </c>
      <c r="V3" s="296"/>
      <c r="W3" s="296"/>
      <c r="X3" s="296"/>
      <c r="Y3" s="297"/>
    </row>
    <row r="4" spans="1:137" s="176" customFormat="1" ht="18" customHeight="1" x14ac:dyDescent="0.3">
      <c r="B4" s="205"/>
      <c r="E4" s="203"/>
      <c r="F4" s="45"/>
      <c r="G4" s="45"/>
      <c r="H4" s="45"/>
      <c r="I4" s="45"/>
      <c r="J4" s="45"/>
      <c r="K4" s="45"/>
      <c r="L4" s="204"/>
      <c r="M4" s="204"/>
      <c r="N4" s="203"/>
      <c r="O4" s="204"/>
      <c r="R4" s="203"/>
      <c r="S4" s="203"/>
      <c r="U4" s="298" t="s">
        <v>766</v>
      </c>
      <c r="V4" s="299"/>
      <c r="W4" s="206" t="s">
        <v>767</v>
      </c>
      <c r="X4" s="206" t="s">
        <v>768</v>
      </c>
      <c r="Y4" s="206" t="s">
        <v>769</v>
      </c>
    </row>
    <row r="5" spans="1:137" s="176" customFormat="1" ht="18" customHeight="1" x14ac:dyDescent="0.3">
      <c r="B5" s="267" t="s">
        <v>838</v>
      </c>
      <c r="C5" s="267"/>
      <c r="D5" s="267"/>
      <c r="E5" s="267"/>
      <c r="G5" s="207"/>
      <c r="H5" s="283"/>
      <c r="I5" s="283"/>
      <c r="J5" s="283"/>
      <c r="K5" s="208"/>
      <c r="N5" s="203"/>
      <c r="O5" s="204"/>
      <c r="R5" s="203"/>
      <c r="S5" s="203"/>
      <c r="U5" s="292" t="s">
        <v>770</v>
      </c>
      <c r="V5" s="293"/>
      <c r="W5" s="162">
        <f>+M9</f>
        <v>0</v>
      </c>
      <c r="X5" s="163">
        <v>0.2</v>
      </c>
      <c r="Y5" s="164">
        <f>W5*X5</f>
        <v>0</v>
      </c>
    </row>
    <row r="6" spans="1:137" s="176" customFormat="1" ht="37.799999999999997" customHeight="1" x14ac:dyDescent="0.3">
      <c r="B6" s="278" t="s">
        <v>837</v>
      </c>
      <c r="C6" s="279"/>
      <c r="D6" s="279"/>
      <c r="E6" s="279"/>
      <c r="G6" s="207"/>
      <c r="H6" s="208"/>
      <c r="I6" s="208"/>
      <c r="J6" s="208"/>
      <c r="K6" s="208"/>
      <c r="N6" s="203"/>
      <c r="O6" s="204"/>
      <c r="R6" s="203"/>
      <c r="S6" s="203"/>
      <c r="U6" s="209"/>
      <c r="V6" s="210"/>
      <c r="W6" s="162"/>
      <c r="X6" s="163"/>
      <c r="Y6" s="164"/>
    </row>
    <row r="7" spans="1:137" s="176" customFormat="1" ht="18" customHeight="1" x14ac:dyDescent="0.3">
      <c r="B7" s="284" t="s">
        <v>826</v>
      </c>
      <c r="C7" s="285"/>
      <c r="D7" s="286" t="s">
        <v>820</v>
      </c>
      <c r="E7" s="285"/>
      <c r="G7" s="211"/>
      <c r="H7" s="282"/>
      <c r="I7" s="282"/>
      <c r="J7" s="282"/>
      <c r="K7" s="212"/>
      <c r="L7" s="45"/>
      <c r="M7" s="213"/>
      <c r="N7" s="203"/>
      <c r="O7" s="204"/>
      <c r="R7" s="203"/>
      <c r="S7" s="203"/>
      <c r="U7" s="292" t="s">
        <v>771</v>
      </c>
      <c r="V7" s="293"/>
      <c r="W7" s="162">
        <f>+N9</f>
        <v>0</v>
      </c>
      <c r="X7" s="163">
        <v>0.8</v>
      </c>
      <c r="Y7" s="164">
        <f>W7*X7</f>
        <v>0</v>
      </c>
    </row>
    <row r="8" spans="1:137" s="176" customFormat="1" ht="18" customHeight="1" x14ac:dyDescent="0.3">
      <c r="B8" s="267" t="s">
        <v>860</v>
      </c>
      <c r="C8" s="267"/>
      <c r="D8" s="214" t="s">
        <v>807</v>
      </c>
      <c r="E8" s="215"/>
      <c r="F8" s="45"/>
      <c r="G8" s="45"/>
      <c r="H8" s="45"/>
      <c r="I8" s="45"/>
      <c r="J8" s="45"/>
      <c r="K8" s="45"/>
      <c r="L8" s="45"/>
      <c r="M8" s="268">
        <f>+M9*0.2+N9*0.8</f>
        <v>0</v>
      </c>
      <c r="N8" s="268"/>
      <c r="O8" s="216"/>
      <c r="R8" s="203"/>
      <c r="S8" s="203"/>
      <c r="U8" s="289" t="s">
        <v>772</v>
      </c>
      <c r="V8" s="290"/>
      <c r="W8" s="291"/>
      <c r="X8" s="165">
        <f>SUM(X5:X7)</f>
        <v>1</v>
      </c>
      <c r="Y8" s="217">
        <f>SUM(Y5:Y7)</f>
        <v>0</v>
      </c>
    </row>
    <row r="9" spans="1:137" s="176" customFormat="1" ht="18" customHeight="1" thickBot="1" x14ac:dyDescent="0.35">
      <c r="B9" s="205"/>
      <c r="C9" s="45"/>
      <c r="E9" s="203"/>
      <c r="F9" s="45"/>
      <c r="G9" s="45"/>
      <c r="H9" s="45"/>
      <c r="I9" s="45"/>
      <c r="J9" s="45"/>
      <c r="K9" s="45"/>
      <c r="M9" s="218">
        <f>IF(COUNT(M12:M671)&gt;0,AVERAGE(M12:M671)*100/2,0)</f>
        <v>0</v>
      </c>
      <c r="N9" s="218">
        <f>IF(COUNT(N12:N671)&gt;0,AVERAGE(N12:N671)*100/2,0)</f>
        <v>0</v>
      </c>
      <c r="O9" s="219"/>
      <c r="R9" s="203"/>
      <c r="S9" s="203"/>
      <c r="U9" s="289" t="s">
        <v>774</v>
      </c>
      <c r="V9" s="290"/>
      <c r="W9" s="291"/>
      <c r="X9" s="287">
        <f>IF(AND((Y8)&lt;=100,(Y8)&gt;=80),W13,IF(AND((Y8)&lt;80,(Y8)&gt;=0),W14,W13))</f>
        <v>0</v>
      </c>
      <c r="Y9" s="288"/>
    </row>
    <row r="10" spans="1:137" ht="18" customHeight="1" thickBot="1" x14ac:dyDescent="0.35">
      <c r="B10" s="272" t="s">
        <v>803</v>
      </c>
      <c r="C10" s="273"/>
      <c r="D10" s="273"/>
      <c r="E10" s="273"/>
      <c r="F10" s="273"/>
      <c r="G10" s="273"/>
      <c r="H10" s="273"/>
      <c r="I10" s="273"/>
      <c r="J10" s="273"/>
      <c r="K10" s="274"/>
      <c r="L10" s="275" t="s">
        <v>804</v>
      </c>
      <c r="M10" s="276"/>
      <c r="N10" s="276"/>
      <c r="O10" s="276"/>
      <c r="P10" s="276"/>
      <c r="Q10" s="276"/>
      <c r="R10" s="276"/>
      <c r="S10" s="277"/>
      <c r="U10" s="174"/>
      <c r="V10" s="174"/>
      <c r="W10" s="174"/>
      <c r="X10" s="175"/>
      <c r="Y10" s="175"/>
    </row>
    <row r="11" spans="1:137" ht="57" customHeight="1" thickBot="1" x14ac:dyDescent="0.35">
      <c r="B11" s="177" t="s">
        <v>808</v>
      </c>
      <c r="C11" s="178" t="s">
        <v>809</v>
      </c>
      <c r="D11" s="178" t="s">
        <v>810</v>
      </c>
      <c r="E11" s="178" t="s">
        <v>811</v>
      </c>
      <c r="F11" s="178" t="s">
        <v>830</v>
      </c>
      <c r="G11" s="178" t="s">
        <v>812</v>
      </c>
      <c r="H11" s="178" t="s">
        <v>813</v>
      </c>
      <c r="I11" s="178" t="s">
        <v>814</v>
      </c>
      <c r="J11" s="178" t="s">
        <v>815</v>
      </c>
      <c r="K11" s="178" t="s">
        <v>816</v>
      </c>
      <c r="L11" s="178" t="s">
        <v>829</v>
      </c>
      <c r="M11" s="178" t="s">
        <v>780</v>
      </c>
      <c r="N11" s="178" t="s">
        <v>781</v>
      </c>
      <c r="O11" s="178" t="s">
        <v>752</v>
      </c>
      <c r="P11" s="178" t="s">
        <v>0</v>
      </c>
      <c r="Q11" s="178" t="s">
        <v>797</v>
      </c>
      <c r="R11" s="178" t="s">
        <v>831</v>
      </c>
      <c r="S11" s="179" t="s">
        <v>832</v>
      </c>
      <c r="W11" s="52"/>
      <c r="X11" s="52"/>
      <c r="Y11" s="53"/>
    </row>
    <row r="12" spans="1:137" s="188" customFormat="1" ht="187.8" customHeight="1" x14ac:dyDescent="0.2">
      <c r="A12" s="181"/>
      <c r="B12" s="253">
        <v>1</v>
      </c>
      <c r="C12" s="254" t="s">
        <v>833</v>
      </c>
      <c r="D12" s="182" t="s">
        <v>785</v>
      </c>
      <c r="E12" s="183" t="s">
        <v>792</v>
      </c>
      <c r="F12" s="254" t="s">
        <v>839</v>
      </c>
      <c r="G12" s="254" t="s">
        <v>844</v>
      </c>
      <c r="H12" s="256" t="s">
        <v>845</v>
      </c>
      <c r="I12" s="254" t="s">
        <v>846</v>
      </c>
      <c r="J12" s="184" t="s">
        <v>861</v>
      </c>
      <c r="K12" s="255" t="s">
        <v>856</v>
      </c>
      <c r="L12" s="255" t="s">
        <v>865</v>
      </c>
      <c r="M12" s="185"/>
      <c r="N12" s="185"/>
      <c r="O12" s="183"/>
      <c r="P12" s="185"/>
      <c r="Q12" s="185"/>
      <c r="R12" s="183" t="s">
        <v>866</v>
      </c>
      <c r="S12" s="257">
        <v>1</v>
      </c>
      <c r="T12" s="186"/>
      <c r="U12" s="271"/>
      <c r="V12" s="271"/>
      <c r="W12" s="180"/>
      <c r="X12" s="181"/>
      <c r="Y12" s="187"/>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row>
    <row r="13" spans="1:137" s="195" customFormat="1" ht="142.80000000000001" customHeight="1" x14ac:dyDescent="0.25">
      <c r="A13" s="189"/>
      <c r="B13" s="253">
        <v>2</v>
      </c>
      <c r="C13" s="254" t="s">
        <v>834</v>
      </c>
      <c r="D13" s="190" t="s">
        <v>785</v>
      </c>
      <c r="E13" s="191" t="s">
        <v>792</v>
      </c>
      <c r="F13" s="254" t="s">
        <v>840</v>
      </c>
      <c r="G13" s="254" t="s">
        <v>847</v>
      </c>
      <c r="H13" s="254" t="s">
        <v>848</v>
      </c>
      <c r="I13" s="254" t="s">
        <v>849</v>
      </c>
      <c r="J13" s="184" t="s">
        <v>861</v>
      </c>
      <c r="K13" s="255" t="s">
        <v>857</v>
      </c>
      <c r="L13" s="255" t="s">
        <v>862</v>
      </c>
      <c r="M13" s="192"/>
      <c r="N13" s="192"/>
      <c r="O13" s="191"/>
      <c r="P13" s="193"/>
      <c r="Q13" s="193"/>
      <c r="R13" s="183" t="s">
        <v>866</v>
      </c>
      <c r="S13" s="257">
        <v>1</v>
      </c>
      <c r="T13" s="169"/>
      <c r="U13" s="263"/>
      <c r="V13" s="264"/>
      <c r="W13" s="194"/>
      <c r="X13" s="189"/>
      <c r="Y13" s="187"/>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c r="CY13" s="189"/>
      <c r="CZ13" s="189"/>
      <c r="DA13" s="189"/>
      <c r="DB13" s="189"/>
      <c r="DC13" s="189"/>
      <c r="DD13" s="189"/>
      <c r="DE13" s="189"/>
      <c r="DF13" s="189"/>
      <c r="DG13" s="189"/>
      <c r="DH13" s="189"/>
      <c r="DI13" s="189"/>
      <c r="DJ13" s="189"/>
      <c r="DK13" s="189"/>
      <c r="DL13" s="189"/>
      <c r="DM13" s="189"/>
      <c r="DN13" s="189"/>
      <c r="DO13" s="189"/>
      <c r="DP13" s="189"/>
      <c r="DQ13" s="189"/>
      <c r="DR13" s="189"/>
      <c r="DS13" s="189"/>
      <c r="DT13" s="189"/>
      <c r="DU13" s="189"/>
      <c r="DV13" s="189"/>
      <c r="DW13" s="189"/>
      <c r="DX13" s="189"/>
      <c r="DY13" s="189"/>
      <c r="DZ13" s="189"/>
      <c r="EA13" s="189"/>
      <c r="EB13" s="189"/>
      <c r="EC13" s="189"/>
      <c r="ED13" s="189"/>
      <c r="EE13" s="189"/>
      <c r="EF13" s="189"/>
      <c r="EG13" s="189"/>
    </row>
    <row r="14" spans="1:137" s="195" customFormat="1" ht="139.80000000000001" customHeight="1" x14ac:dyDescent="0.25">
      <c r="A14" s="189"/>
      <c r="B14" s="253">
        <v>3</v>
      </c>
      <c r="C14" s="254" t="s">
        <v>835</v>
      </c>
      <c r="D14" s="190" t="s">
        <v>785</v>
      </c>
      <c r="E14" s="191" t="s">
        <v>818</v>
      </c>
      <c r="F14" s="255" t="s">
        <v>841</v>
      </c>
      <c r="G14" s="254" t="s">
        <v>850</v>
      </c>
      <c r="H14" s="254" t="s">
        <v>851</v>
      </c>
      <c r="I14" s="254" t="s">
        <v>852</v>
      </c>
      <c r="J14" s="184" t="s">
        <v>861</v>
      </c>
      <c r="K14" s="255" t="s">
        <v>858</v>
      </c>
      <c r="L14" s="255" t="s">
        <v>863</v>
      </c>
      <c r="M14" s="192"/>
      <c r="N14" s="192"/>
      <c r="O14" s="191"/>
      <c r="P14" s="193"/>
      <c r="Q14" s="193"/>
      <c r="R14" s="183" t="s">
        <v>866</v>
      </c>
      <c r="S14" s="257">
        <v>1</v>
      </c>
      <c r="T14" s="169"/>
      <c r="U14" s="265"/>
      <c r="V14" s="266"/>
      <c r="W14" s="194"/>
      <c r="X14" s="189"/>
      <c r="Y14" s="187"/>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c r="CY14" s="189"/>
      <c r="CZ14" s="189"/>
      <c r="DA14" s="189"/>
      <c r="DB14" s="189"/>
      <c r="DC14" s="189"/>
      <c r="DD14" s="189"/>
      <c r="DE14" s="189"/>
      <c r="DF14" s="189"/>
      <c r="DG14" s="189"/>
      <c r="DH14" s="189"/>
      <c r="DI14" s="189"/>
      <c r="DJ14" s="189"/>
      <c r="DK14" s="189"/>
      <c r="DL14" s="189"/>
      <c r="DM14" s="189"/>
      <c r="DN14" s="189"/>
      <c r="DO14" s="189"/>
      <c r="DP14" s="189"/>
      <c r="DQ14" s="189"/>
      <c r="DR14" s="189"/>
      <c r="DS14" s="189"/>
      <c r="DT14" s="189"/>
      <c r="DU14" s="189"/>
      <c r="DV14" s="189"/>
      <c r="DW14" s="189"/>
      <c r="DX14" s="189"/>
      <c r="DY14" s="189"/>
      <c r="DZ14" s="189"/>
      <c r="EA14" s="189"/>
      <c r="EB14" s="189"/>
      <c r="EC14" s="189"/>
      <c r="ED14" s="189"/>
      <c r="EE14" s="189"/>
      <c r="EF14" s="189"/>
      <c r="EG14" s="189"/>
    </row>
    <row r="15" spans="1:137" s="195" customFormat="1" ht="132.6" customHeight="1" x14ac:dyDescent="0.25">
      <c r="A15" s="189"/>
      <c r="B15" s="253">
        <v>4</v>
      </c>
      <c r="C15" s="254" t="s">
        <v>836</v>
      </c>
      <c r="D15" s="190" t="s">
        <v>785</v>
      </c>
      <c r="E15" s="191" t="s">
        <v>792</v>
      </c>
      <c r="F15" s="254" t="s">
        <v>842</v>
      </c>
      <c r="G15" s="255" t="s">
        <v>853</v>
      </c>
      <c r="H15" s="254" t="s">
        <v>854</v>
      </c>
      <c r="I15" s="254" t="s">
        <v>855</v>
      </c>
      <c r="J15" s="184" t="s">
        <v>861</v>
      </c>
      <c r="K15" s="255" t="s">
        <v>859</v>
      </c>
      <c r="L15" s="255" t="s">
        <v>864</v>
      </c>
      <c r="M15" s="192"/>
      <c r="N15" s="192"/>
      <c r="O15" s="191"/>
      <c r="P15" s="193"/>
      <c r="Q15" s="193"/>
      <c r="R15" s="183" t="s">
        <v>866</v>
      </c>
      <c r="S15" s="257">
        <v>1</v>
      </c>
      <c r="T15" s="169"/>
      <c r="U15" s="189"/>
      <c r="V15" s="189"/>
      <c r="W15" s="189"/>
      <c r="X15" s="196"/>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189"/>
      <c r="CW15" s="189"/>
      <c r="CX15" s="189"/>
      <c r="CY15" s="189"/>
      <c r="CZ15" s="189"/>
      <c r="DA15" s="189"/>
      <c r="DB15" s="189"/>
      <c r="DC15" s="189"/>
      <c r="DD15" s="189"/>
      <c r="DE15" s="189"/>
      <c r="DF15" s="189"/>
      <c r="DG15" s="189"/>
      <c r="DH15" s="189"/>
      <c r="DI15" s="189"/>
      <c r="DJ15" s="189"/>
      <c r="DK15" s="189"/>
      <c r="DL15" s="189"/>
      <c r="DM15" s="189"/>
      <c r="DN15" s="189"/>
      <c r="DO15" s="189"/>
      <c r="DP15" s="189"/>
      <c r="DQ15" s="189"/>
      <c r="DR15" s="189"/>
      <c r="DS15" s="189"/>
      <c r="DT15" s="189"/>
      <c r="DU15" s="189"/>
      <c r="DV15" s="189"/>
      <c r="DW15" s="189"/>
      <c r="DX15" s="189"/>
      <c r="DY15" s="189"/>
      <c r="DZ15" s="189"/>
      <c r="EA15" s="189"/>
      <c r="EB15" s="189"/>
      <c r="EC15" s="189"/>
      <c r="ED15" s="189"/>
      <c r="EE15" s="189"/>
      <c r="EF15" s="189"/>
      <c r="EG15" s="189"/>
    </row>
    <row r="16" spans="1:137" s="189" customFormat="1" ht="12" x14ac:dyDescent="0.25">
      <c r="B16" s="197"/>
      <c r="C16" s="168"/>
      <c r="D16" s="169"/>
      <c r="E16" s="198"/>
      <c r="F16" s="199"/>
      <c r="G16" s="199"/>
      <c r="H16" s="199"/>
      <c r="I16" s="199"/>
      <c r="J16" s="200"/>
      <c r="K16" s="200"/>
      <c r="L16" s="199"/>
      <c r="M16" s="186"/>
      <c r="N16" s="186"/>
      <c r="O16" s="201"/>
      <c r="P16" s="169"/>
      <c r="Q16" s="169"/>
      <c r="R16" s="198"/>
      <c r="S16" s="198"/>
      <c r="T16" s="169"/>
      <c r="U16" s="169"/>
      <c r="V16" s="169"/>
    </row>
    <row r="17" spans="2:22" s="176" customFormat="1" ht="13.8" x14ac:dyDescent="0.3">
      <c r="B17" s="220"/>
      <c r="C17" s="225" t="s">
        <v>843</v>
      </c>
      <c r="D17" s="221"/>
      <c r="E17" s="222"/>
      <c r="F17" s="223"/>
      <c r="G17" s="223"/>
      <c r="H17" s="223"/>
      <c r="I17" s="223"/>
      <c r="J17" s="224"/>
      <c r="K17" s="224"/>
      <c r="L17" s="223"/>
      <c r="M17" s="109"/>
      <c r="N17" s="109"/>
      <c r="O17" s="97"/>
      <c r="P17" s="221"/>
      <c r="Q17" s="221"/>
      <c r="R17" s="222"/>
      <c r="S17" s="222"/>
      <c r="T17" s="221"/>
      <c r="U17" s="221"/>
      <c r="V17" s="221"/>
    </row>
    <row r="18" spans="2:22" s="176" customFormat="1" ht="26.4" x14ac:dyDescent="0.3">
      <c r="B18" s="220"/>
      <c r="C18" s="91" t="s">
        <v>828</v>
      </c>
      <c r="D18" s="221"/>
      <c r="E18" s="222"/>
      <c r="F18" s="223"/>
      <c r="G18" s="223"/>
      <c r="H18" s="223"/>
      <c r="I18" s="223"/>
      <c r="J18" s="224"/>
      <c r="K18" s="224"/>
      <c r="L18" s="223"/>
      <c r="M18" s="109"/>
      <c r="N18" s="109"/>
      <c r="O18" s="97"/>
      <c r="P18" s="221"/>
      <c r="Q18" s="221"/>
      <c r="R18" s="222"/>
      <c r="S18" s="222"/>
      <c r="T18" s="221"/>
      <c r="U18" s="221"/>
      <c r="V18" s="221"/>
    </row>
    <row r="19" spans="2:22" s="176" customFormat="1" ht="13.8" x14ac:dyDescent="0.3">
      <c r="B19" s="220"/>
      <c r="C19" s="101"/>
      <c r="D19" s="221"/>
      <c r="E19" s="222"/>
      <c r="F19" s="223"/>
      <c r="G19" s="223"/>
      <c r="H19" s="223"/>
      <c r="I19" s="223"/>
      <c r="J19" s="224"/>
      <c r="K19" s="224"/>
      <c r="L19" s="223"/>
      <c r="M19" s="109"/>
      <c r="N19" s="109"/>
      <c r="O19" s="97"/>
      <c r="P19" s="221"/>
      <c r="Q19" s="221"/>
      <c r="R19" s="222"/>
      <c r="S19" s="222"/>
      <c r="T19" s="221"/>
      <c r="U19" s="221"/>
      <c r="V19" s="221"/>
    </row>
    <row r="20" spans="2:22" s="176" customFormat="1" ht="13.8" x14ac:dyDescent="0.3">
      <c r="B20" s="220"/>
      <c r="C20" s="226"/>
      <c r="D20" s="221"/>
      <c r="E20" s="222"/>
      <c r="F20" s="223"/>
      <c r="G20" s="223"/>
      <c r="H20" s="223"/>
      <c r="I20" s="223"/>
      <c r="J20" s="224"/>
      <c r="K20" s="224"/>
      <c r="L20" s="223"/>
      <c r="M20" s="109"/>
      <c r="N20" s="109"/>
      <c r="O20" s="97"/>
      <c r="P20" s="221"/>
      <c r="Q20" s="221"/>
      <c r="R20" s="222"/>
      <c r="S20" s="222"/>
      <c r="T20" s="221"/>
      <c r="U20" s="221"/>
      <c r="V20" s="221"/>
    </row>
    <row r="21" spans="2:22" s="176" customFormat="1" ht="18" customHeight="1" x14ac:dyDescent="0.3">
      <c r="B21" s="220"/>
      <c r="C21" s="91" t="s">
        <v>827</v>
      </c>
      <c r="D21" s="221"/>
      <c r="E21" s="222"/>
      <c r="F21" s="223"/>
      <c r="G21" s="223"/>
      <c r="H21" s="223"/>
      <c r="I21" s="223"/>
      <c r="J21" s="224"/>
      <c r="K21" s="224"/>
      <c r="L21" s="223"/>
      <c r="M21" s="109"/>
      <c r="N21" s="109"/>
      <c r="O21" s="97"/>
      <c r="P21" s="221"/>
      <c r="Q21" s="221"/>
      <c r="R21" s="222"/>
      <c r="S21" s="222"/>
      <c r="T21" s="221"/>
      <c r="U21" s="221"/>
      <c r="V21" s="221"/>
    </row>
    <row r="22" spans="2:22" s="176" customFormat="1" ht="18" customHeight="1" x14ac:dyDescent="0.3">
      <c r="B22" s="227"/>
      <c r="C22" s="101"/>
      <c r="D22" s="221"/>
      <c r="E22" s="222"/>
      <c r="F22" s="223"/>
      <c r="G22" s="223"/>
      <c r="H22" s="223"/>
      <c r="I22" s="223"/>
      <c r="J22" s="224"/>
      <c r="K22" s="224"/>
      <c r="L22" s="223"/>
      <c r="M22" s="109"/>
      <c r="N22" s="109"/>
      <c r="O22" s="97"/>
      <c r="P22" s="221"/>
      <c r="Q22" s="221"/>
      <c r="R22" s="222"/>
      <c r="S22" s="222"/>
      <c r="T22" s="221"/>
      <c r="U22" s="221"/>
      <c r="V22" s="221"/>
    </row>
    <row r="23" spans="2:22" s="176" customFormat="1" ht="18" customHeight="1" x14ac:dyDescent="0.3">
      <c r="B23" s="269"/>
      <c r="C23" s="90"/>
      <c r="D23" s="221"/>
      <c r="E23" s="222"/>
      <c r="F23" s="223"/>
      <c r="G23" s="223"/>
      <c r="H23" s="223"/>
      <c r="I23" s="223"/>
      <c r="J23" s="224"/>
      <c r="K23" s="224"/>
      <c r="L23" s="223"/>
      <c r="M23" s="109"/>
      <c r="N23" s="109"/>
      <c r="O23" s="97"/>
      <c r="P23" s="221"/>
      <c r="Q23" s="221"/>
      <c r="R23" s="222"/>
      <c r="S23" s="222"/>
      <c r="T23" s="221"/>
      <c r="U23" s="221"/>
      <c r="V23" s="221"/>
    </row>
    <row r="24" spans="2:22" s="176" customFormat="1" ht="18" customHeight="1" x14ac:dyDescent="0.3">
      <c r="B24" s="270"/>
      <c r="C24" s="97"/>
      <c r="D24" s="221"/>
      <c r="E24" s="222"/>
      <c r="F24" s="223"/>
      <c r="G24" s="223"/>
      <c r="H24" s="223"/>
      <c r="I24" s="223"/>
      <c r="J24" s="224"/>
      <c r="K24" s="224"/>
      <c r="L24" s="223"/>
      <c r="M24" s="109"/>
      <c r="N24" s="109"/>
      <c r="O24" s="97"/>
      <c r="P24" s="221"/>
      <c r="Q24" s="221"/>
      <c r="R24" s="222"/>
      <c r="S24" s="222"/>
      <c r="T24" s="221"/>
      <c r="U24" s="221"/>
      <c r="V24" s="221"/>
    </row>
    <row r="25" spans="2:22" s="176" customFormat="1" ht="18" customHeight="1" x14ac:dyDescent="0.3">
      <c r="B25" s="269"/>
      <c r="C25" s="90"/>
      <c r="D25" s="221"/>
      <c r="E25" s="222"/>
      <c r="F25" s="223"/>
      <c r="G25" s="223"/>
      <c r="H25" s="223"/>
      <c r="I25" s="223"/>
      <c r="J25" s="224"/>
      <c r="K25" s="224"/>
      <c r="L25" s="223"/>
      <c r="M25" s="109"/>
      <c r="N25" s="109"/>
      <c r="O25" s="97"/>
      <c r="P25" s="221"/>
      <c r="Q25" s="221"/>
      <c r="R25" s="222"/>
      <c r="S25" s="222"/>
      <c r="T25" s="221"/>
      <c r="U25" s="221"/>
      <c r="V25" s="221"/>
    </row>
    <row r="26" spans="2:22" s="176" customFormat="1" ht="18" customHeight="1" x14ac:dyDescent="0.3">
      <c r="B26" s="270"/>
      <c r="C26" s="97"/>
      <c r="D26" s="221"/>
      <c r="E26" s="222"/>
      <c r="F26" s="223"/>
      <c r="G26" s="223"/>
      <c r="H26" s="223"/>
      <c r="I26" s="223"/>
      <c r="J26" s="224"/>
      <c r="K26" s="224"/>
      <c r="L26" s="223"/>
      <c r="M26" s="109"/>
      <c r="N26" s="109"/>
      <c r="O26" s="97"/>
      <c r="P26" s="221"/>
      <c r="Q26" s="221"/>
      <c r="R26" s="222"/>
      <c r="S26" s="222"/>
      <c r="T26" s="221"/>
      <c r="U26" s="221"/>
      <c r="V26" s="221"/>
    </row>
    <row r="27" spans="2:22" s="176" customFormat="1" ht="18" customHeight="1" x14ac:dyDescent="0.3">
      <c r="B27" s="227"/>
      <c r="C27" s="90"/>
      <c r="D27" s="221"/>
      <c r="E27" s="222"/>
      <c r="F27" s="228"/>
      <c r="G27" s="228"/>
      <c r="H27" s="228"/>
      <c r="I27" s="90"/>
      <c r="J27" s="132"/>
      <c r="K27" s="132"/>
      <c r="L27" s="90"/>
      <c r="M27" s="109"/>
      <c r="N27" s="109"/>
      <c r="O27" s="97"/>
      <c r="P27" s="221"/>
      <c r="Q27" s="221"/>
      <c r="R27" s="222"/>
      <c r="S27" s="222"/>
      <c r="T27" s="221"/>
      <c r="U27" s="221"/>
      <c r="V27" s="221"/>
    </row>
    <row r="28" spans="2:22" s="176" customFormat="1" ht="18" customHeight="1" x14ac:dyDescent="0.3">
      <c r="B28" s="227"/>
      <c r="C28" s="90"/>
      <c r="D28" s="221"/>
      <c r="E28" s="222"/>
      <c r="F28" s="167"/>
      <c r="G28" s="167"/>
      <c r="H28" s="167"/>
      <c r="I28" s="167"/>
      <c r="J28" s="132"/>
      <c r="K28" s="132"/>
      <c r="L28" s="167"/>
      <c r="M28" s="109"/>
      <c r="N28" s="109"/>
      <c r="O28" s="97"/>
      <c r="P28" s="221"/>
      <c r="Q28" s="221"/>
      <c r="R28" s="222"/>
      <c r="S28" s="222"/>
      <c r="T28" s="221"/>
      <c r="U28" s="221"/>
      <c r="V28" s="221"/>
    </row>
    <row r="29" spans="2:22" s="176" customFormat="1" ht="18" customHeight="1" x14ac:dyDescent="0.3">
      <c r="B29" s="227"/>
      <c r="C29" s="90"/>
      <c r="D29" s="221"/>
      <c r="E29" s="222"/>
      <c r="F29" s="228"/>
      <c r="G29" s="228"/>
      <c r="H29" s="228"/>
      <c r="I29" s="228"/>
      <c r="J29" s="132"/>
      <c r="K29" s="132"/>
      <c r="L29" s="228"/>
      <c r="M29" s="109"/>
      <c r="N29" s="109"/>
      <c r="O29" s="97"/>
      <c r="P29" s="221"/>
      <c r="Q29" s="221"/>
      <c r="R29" s="222"/>
      <c r="S29" s="222"/>
      <c r="T29" s="221"/>
      <c r="U29" s="221"/>
      <c r="V29" s="221"/>
    </row>
    <row r="30" spans="2:22" s="176" customFormat="1" ht="18" customHeight="1" x14ac:dyDescent="0.3">
      <c r="B30" s="227"/>
      <c r="C30" s="90"/>
      <c r="D30" s="221"/>
      <c r="E30" s="222"/>
      <c r="F30" s="228"/>
      <c r="G30" s="228"/>
      <c r="H30" s="228"/>
      <c r="I30" s="228"/>
      <c r="J30" s="229"/>
      <c r="K30" s="229"/>
      <c r="L30" s="228"/>
      <c r="M30" s="109"/>
      <c r="N30" s="109"/>
      <c r="O30" s="97"/>
      <c r="P30" s="221"/>
      <c r="Q30" s="221"/>
      <c r="R30" s="222"/>
      <c r="S30" s="222"/>
      <c r="T30" s="221"/>
      <c r="U30" s="221"/>
      <c r="V30" s="221"/>
    </row>
    <row r="31" spans="2:22" s="176" customFormat="1" ht="18" customHeight="1" x14ac:dyDescent="0.3">
      <c r="B31" s="227"/>
      <c r="C31" s="90"/>
      <c r="D31" s="97"/>
      <c r="E31" s="97"/>
      <c r="F31" s="167"/>
      <c r="G31" s="167"/>
      <c r="H31" s="167"/>
      <c r="I31" s="223"/>
      <c r="J31" s="230"/>
      <c r="K31" s="230"/>
      <c r="L31" s="223"/>
      <c r="M31" s="109"/>
      <c r="N31" s="109"/>
      <c r="O31" s="97"/>
      <c r="P31" s="97"/>
      <c r="Q31" s="97"/>
      <c r="R31" s="97"/>
      <c r="S31" s="97"/>
      <c r="T31" s="221"/>
      <c r="U31" s="221"/>
      <c r="V31" s="221"/>
    </row>
    <row r="32" spans="2:22" s="176" customFormat="1" ht="18" customHeight="1" x14ac:dyDescent="0.3">
      <c r="B32" s="269"/>
      <c r="C32" s="90"/>
      <c r="D32" s="221"/>
      <c r="E32" s="97"/>
      <c r="F32" s="167"/>
      <c r="G32" s="167"/>
      <c r="H32" s="167"/>
      <c r="I32" s="223"/>
      <c r="J32" s="224"/>
      <c r="K32" s="224"/>
      <c r="L32" s="223"/>
      <c r="M32" s="109"/>
      <c r="N32" s="109"/>
      <c r="O32" s="97"/>
      <c r="P32" s="97"/>
      <c r="Q32" s="221"/>
      <c r="R32" s="222"/>
      <c r="S32" s="222"/>
      <c r="T32" s="221"/>
      <c r="U32" s="221"/>
      <c r="V32" s="221"/>
    </row>
    <row r="33" spans="2:22" s="176" customFormat="1" ht="18" customHeight="1" x14ac:dyDescent="0.3">
      <c r="B33" s="270"/>
      <c r="C33" s="97"/>
      <c r="D33" s="221"/>
      <c r="E33" s="97"/>
      <c r="F33" s="228"/>
      <c r="G33" s="228"/>
      <c r="H33" s="228"/>
      <c r="I33" s="228"/>
      <c r="J33" s="229"/>
      <c r="K33" s="229"/>
      <c r="L33" s="228"/>
      <c r="M33" s="109"/>
      <c r="N33" s="109"/>
      <c r="O33" s="97"/>
      <c r="P33" s="97"/>
      <c r="Q33" s="97"/>
      <c r="R33" s="97"/>
      <c r="S33" s="97"/>
      <c r="T33" s="221"/>
      <c r="U33" s="221"/>
      <c r="V33" s="221"/>
    </row>
    <row r="34" spans="2:22" s="176" customFormat="1" ht="18" customHeight="1" x14ac:dyDescent="0.3">
      <c r="B34" s="270"/>
      <c r="C34" s="97"/>
      <c r="D34" s="221"/>
      <c r="E34" s="97"/>
      <c r="F34" s="231"/>
      <c r="G34" s="231"/>
      <c r="H34" s="231"/>
      <c r="I34" s="231"/>
      <c r="J34" s="232"/>
      <c r="K34" s="232"/>
      <c r="L34" s="231"/>
      <c r="M34" s="109"/>
      <c r="N34" s="109"/>
      <c r="O34" s="97"/>
      <c r="P34" s="97"/>
      <c r="Q34" s="97"/>
      <c r="R34" s="97"/>
      <c r="S34" s="97"/>
      <c r="T34" s="221"/>
      <c r="U34" s="221"/>
      <c r="V34" s="221"/>
    </row>
    <row r="35" spans="2:22" s="176" customFormat="1" ht="18" customHeight="1" x14ac:dyDescent="0.3">
      <c r="B35" s="227"/>
      <c r="C35" s="90"/>
      <c r="D35" s="221"/>
      <c r="E35" s="97"/>
      <c r="F35" s="228"/>
      <c r="G35" s="228"/>
      <c r="H35" s="228"/>
      <c r="I35" s="228"/>
      <c r="J35" s="232"/>
      <c r="K35" s="232"/>
      <c r="L35" s="228"/>
      <c r="M35" s="109"/>
      <c r="N35" s="109"/>
      <c r="O35" s="97"/>
      <c r="P35" s="97"/>
      <c r="Q35" s="97"/>
      <c r="R35" s="97"/>
      <c r="S35" s="97"/>
      <c r="T35" s="221"/>
      <c r="U35" s="221"/>
      <c r="V35" s="221"/>
    </row>
    <row r="36" spans="2:22" s="176" customFormat="1" ht="18" customHeight="1" x14ac:dyDescent="0.3">
      <c r="B36" s="227"/>
      <c r="C36" s="90"/>
      <c r="D36" s="221"/>
      <c r="E36" s="97"/>
      <c r="F36" s="228"/>
      <c r="G36" s="228"/>
      <c r="H36" s="228"/>
      <c r="I36" s="90"/>
      <c r="J36" s="132"/>
      <c r="K36" s="132"/>
      <c r="L36" s="90"/>
      <c r="M36" s="109"/>
      <c r="N36" s="109"/>
      <c r="O36" s="97"/>
      <c r="P36" s="97"/>
      <c r="Q36" s="97"/>
      <c r="R36" s="97"/>
      <c r="S36" s="97"/>
      <c r="T36" s="221"/>
      <c r="U36" s="221"/>
      <c r="V36" s="221"/>
    </row>
    <row r="37" spans="2:22" s="176" customFormat="1" ht="18" customHeight="1" x14ac:dyDescent="0.3">
      <c r="B37" s="227"/>
      <c r="C37" s="90"/>
      <c r="D37" s="221"/>
      <c r="E37" s="97"/>
      <c r="F37" s="228"/>
      <c r="G37" s="228"/>
      <c r="H37" s="228"/>
      <c r="I37" s="90"/>
      <c r="J37" s="132"/>
      <c r="K37" s="132"/>
      <c r="L37" s="90"/>
      <c r="M37" s="109"/>
      <c r="N37" s="109"/>
      <c r="O37" s="97"/>
      <c r="P37" s="97"/>
      <c r="Q37" s="97"/>
      <c r="R37" s="97"/>
      <c r="S37" s="97"/>
      <c r="T37" s="221"/>
      <c r="U37" s="221"/>
      <c r="V37" s="221"/>
    </row>
    <row r="38" spans="2:22" s="176" customFormat="1" ht="18" customHeight="1" x14ac:dyDescent="0.3">
      <c r="B38" s="227"/>
      <c r="C38" s="90"/>
      <c r="D38" s="97"/>
      <c r="E38" s="97"/>
      <c r="F38" s="228"/>
      <c r="G38" s="228"/>
      <c r="H38" s="228"/>
      <c r="I38" s="90"/>
      <c r="J38" s="132"/>
      <c r="K38" s="132"/>
      <c r="L38" s="90"/>
      <c r="M38" s="109"/>
      <c r="N38" s="109"/>
      <c r="O38" s="97"/>
      <c r="P38" s="97"/>
      <c r="Q38" s="97"/>
      <c r="R38" s="97"/>
      <c r="S38" s="97"/>
      <c r="T38" s="221"/>
      <c r="U38" s="221"/>
      <c r="V38" s="221"/>
    </row>
    <row r="39" spans="2:22" s="176" customFormat="1" ht="18" customHeight="1" x14ac:dyDescent="0.3">
      <c r="B39" s="227"/>
      <c r="C39" s="90"/>
      <c r="D39" s="97"/>
      <c r="E39" s="97"/>
      <c r="F39" s="228"/>
      <c r="G39" s="228"/>
      <c r="H39" s="228"/>
      <c r="I39" s="90"/>
      <c r="J39" s="132"/>
      <c r="K39" s="132"/>
      <c r="L39" s="90"/>
      <c r="M39" s="109"/>
      <c r="N39" s="109"/>
      <c r="O39" s="97"/>
      <c r="P39" s="97"/>
      <c r="Q39" s="97"/>
      <c r="R39" s="97"/>
      <c r="S39" s="97"/>
      <c r="T39" s="221"/>
      <c r="U39" s="221"/>
      <c r="V39" s="221"/>
    </row>
    <row r="40" spans="2:22" s="176" customFormat="1" ht="18" customHeight="1" x14ac:dyDescent="0.3">
      <c r="B40" s="227"/>
      <c r="C40" s="90"/>
      <c r="D40" s="97"/>
      <c r="E40" s="97"/>
      <c r="F40" s="167"/>
      <c r="G40" s="167"/>
      <c r="H40" s="167"/>
      <c r="I40" s="167"/>
      <c r="J40" s="132"/>
      <c r="K40" s="132"/>
      <c r="L40" s="167"/>
      <c r="M40" s="109"/>
      <c r="N40" s="109"/>
      <c r="O40" s="97"/>
      <c r="P40" s="97"/>
      <c r="Q40" s="97"/>
      <c r="R40" s="97"/>
      <c r="S40" s="97"/>
      <c r="T40" s="221"/>
      <c r="U40" s="221"/>
      <c r="V40" s="221"/>
    </row>
    <row r="41" spans="2:22" s="176" customFormat="1" ht="18" customHeight="1" x14ac:dyDescent="0.3">
      <c r="B41" s="269"/>
      <c r="C41" s="90"/>
      <c r="D41" s="97"/>
      <c r="E41" s="97"/>
      <c r="F41" s="167"/>
      <c r="G41" s="167"/>
      <c r="H41" s="233"/>
      <c r="I41" s="233"/>
      <c r="J41" s="234"/>
      <c r="K41" s="234"/>
      <c r="L41" s="233"/>
      <c r="M41" s="109"/>
      <c r="N41" s="109"/>
      <c r="O41" s="97"/>
      <c r="P41" s="97"/>
      <c r="Q41" s="97"/>
      <c r="R41" s="97"/>
      <c r="S41" s="97"/>
      <c r="T41" s="221"/>
      <c r="U41" s="221"/>
      <c r="V41" s="221"/>
    </row>
    <row r="42" spans="2:22" s="176" customFormat="1" ht="18" customHeight="1" x14ac:dyDescent="0.3">
      <c r="B42" s="270"/>
      <c r="C42" s="97"/>
      <c r="D42" s="97"/>
      <c r="E42" s="97"/>
      <c r="F42" s="167"/>
      <c r="G42" s="167"/>
      <c r="H42" s="109"/>
      <c r="I42" s="109"/>
      <c r="J42" s="235"/>
      <c r="K42" s="235"/>
      <c r="L42" s="109"/>
      <c r="M42" s="109"/>
      <c r="N42" s="109"/>
      <c r="O42" s="97"/>
      <c r="P42" s="97"/>
      <c r="Q42" s="97"/>
      <c r="R42" s="97"/>
      <c r="S42" s="97"/>
      <c r="T42" s="221"/>
      <c r="U42" s="221"/>
      <c r="V42" s="221"/>
    </row>
    <row r="43" spans="2:22" s="176" customFormat="1" ht="18" customHeight="1" x14ac:dyDescent="0.3">
      <c r="B43" s="227"/>
      <c r="C43" s="90"/>
      <c r="D43" s="97"/>
      <c r="E43" s="97"/>
      <c r="F43" s="228"/>
      <c r="G43" s="228"/>
      <c r="H43" s="228"/>
      <c r="I43" s="90"/>
      <c r="J43" s="132"/>
      <c r="K43" s="132"/>
      <c r="L43" s="90"/>
      <c r="M43" s="109"/>
      <c r="N43" s="109"/>
      <c r="O43" s="97"/>
      <c r="P43" s="97"/>
      <c r="Q43" s="97"/>
      <c r="R43" s="97"/>
      <c r="S43" s="97"/>
      <c r="T43" s="221"/>
      <c r="U43" s="221"/>
      <c r="V43" s="221"/>
    </row>
    <row r="44" spans="2:22" s="176" customFormat="1" ht="18" customHeight="1" x14ac:dyDescent="0.3">
      <c r="B44" s="269"/>
      <c r="C44" s="90"/>
      <c r="D44" s="97"/>
      <c r="E44" s="97"/>
      <c r="F44" s="228"/>
      <c r="G44" s="228"/>
      <c r="H44" s="228"/>
      <c r="I44" s="228"/>
      <c r="J44" s="229"/>
      <c r="K44" s="229"/>
      <c r="L44" s="228"/>
      <c r="M44" s="109"/>
      <c r="N44" s="109"/>
      <c r="O44" s="97"/>
      <c r="P44" s="97"/>
      <c r="Q44" s="97"/>
      <c r="R44" s="97"/>
      <c r="S44" s="97"/>
      <c r="T44" s="221"/>
      <c r="U44" s="221"/>
      <c r="V44" s="221"/>
    </row>
    <row r="45" spans="2:22" s="176" customFormat="1" ht="18" customHeight="1" x14ac:dyDescent="0.3">
      <c r="B45" s="270"/>
      <c r="C45" s="97"/>
      <c r="D45" s="221"/>
      <c r="E45" s="97"/>
      <c r="F45" s="228"/>
      <c r="G45" s="228"/>
      <c r="H45" s="228"/>
      <c r="I45" s="228"/>
      <c r="J45" s="229"/>
      <c r="K45" s="229"/>
      <c r="L45" s="228"/>
      <c r="M45" s="109"/>
      <c r="N45" s="109"/>
      <c r="O45" s="97"/>
      <c r="P45" s="97"/>
      <c r="Q45" s="221"/>
      <c r="R45" s="222"/>
      <c r="S45" s="222"/>
      <c r="T45" s="221"/>
      <c r="U45" s="221"/>
      <c r="V45" s="221"/>
    </row>
    <row r="46" spans="2:22" s="176" customFormat="1" ht="18" customHeight="1" x14ac:dyDescent="0.3">
      <c r="B46" s="227"/>
      <c r="C46" s="90"/>
      <c r="D46" s="97"/>
      <c r="E46" s="97"/>
      <c r="F46" s="228"/>
      <c r="G46" s="228"/>
      <c r="H46" s="228"/>
      <c r="I46" s="228"/>
      <c r="J46" s="229"/>
      <c r="K46" s="229"/>
      <c r="L46" s="228"/>
      <c r="M46" s="109"/>
      <c r="N46" s="109"/>
      <c r="O46" s="97"/>
      <c r="P46" s="97"/>
      <c r="Q46" s="97"/>
      <c r="R46" s="97"/>
      <c r="S46" s="97"/>
      <c r="T46" s="221"/>
      <c r="U46" s="221"/>
      <c r="V46" s="221"/>
    </row>
    <row r="47" spans="2:22" s="176" customFormat="1" ht="18" customHeight="1" x14ac:dyDescent="0.3">
      <c r="B47" s="227"/>
      <c r="C47" s="90"/>
      <c r="D47" s="97"/>
      <c r="E47" s="97"/>
      <c r="F47" s="228"/>
      <c r="G47" s="228"/>
      <c r="H47" s="228"/>
      <c r="I47" s="228"/>
      <c r="J47" s="229"/>
      <c r="K47" s="229"/>
      <c r="L47" s="228"/>
      <c r="M47" s="109"/>
      <c r="N47" s="109"/>
      <c r="O47" s="97"/>
      <c r="P47" s="97"/>
      <c r="Q47" s="97"/>
      <c r="R47" s="97"/>
      <c r="S47" s="97"/>
      <c r="T47" s="221"/>
      <c r="U47" s="221"/>
      <c r="V47" s="221"/>
    </row>
    <row r="48" spans="2:22" s="176" customFormat="1" ht="18" customHeight="1" x14ac:dyDescent="0.3">
      <c r="B48" s="227"/>
      <c r="C48" s="90"/>
      <c r="D48" s="97"/>
      <c r="E48" s="97"/>
      <c r="F48" s="228"/>
      <c r="G48" s="228"/>
      <c r="H48" s="228"/>
      <c r="I48" s="228"/>
      <c r="J48" s="229"/>
      <c r="K48" s="229"/>
      <c r="L48" s="228"/>
      <c r="M48" s="109"/>
      <c r="N48" s="109"/>
      <c r="O48" s="97"/>
      <c r="P48" s="97"/>
      <c r="Q48" s="97"/>
      <c r="R48" s="97"/>
      <c r="S48" s="97"/>
      <c r="T48" s="221"/>
      <c r="U48" s="221"/>
      <c r="V48" s="221"/>
    </row>
    <row r="49" spans="2:22" s="176" customFormat="1" ht="18" customHeight="1" x14ac:dyDescent="0.3">
      <c r="B49" s="227"/>
      <c r="C49" s="90"/>
      <c r="D49" s="97"/>
      <c r="E49" s="97"/>
      <c r="F49" s="228"/>
      <c r="G49" s="228"/>
      <c r="H49" s="228"/>
      <c r="I49" s="90"/>
      <c r="J49" s="229"/>
      <c r="K49" s="229"/>
      <c r="L49" s="90"/>
      <c r="M49" s="109"/>
      <c r="N49" s="109"/>
      <c r="O49" s="97"/>
      <c r="P49" s="97"/>
      <c r="Q49" s="97"/>
      <c r="R49" s="97"/>
      <c r="S49" s="97"/>
      <c r="T49" s="221"/>
      <c r="U49" s="221"/>
      <c r="V49" s="221"/>
    </row>
    <row r="50" spans="2:22" s="176" customFormat="1" ht="18" customHeight="1" x14ac:dyDescent="0.3">
      <c r="B50" s="227"/>
      <c r="C50" s="90"/>
      <c r="E50" s="97"/>
      <c r="F50" s="170"/>
      <c r="G50" s="170"/>
      <c r="H50" s="170"/>
      <c r="I50" s="90"/>
      <c r="J50" s="132"/>
      <c r="K50" s="132"/>
      <c r="L50" s="90"/>
      <c r="M50" s="109"/>
      <c r="N50" s="109"/>
      <c r="O50" s="204"/>
      <c r="P50" s="97"/>
      <c r="R50" s="203"/>
      <c r="S50" s="203"/>
    </row>
    <row r="51" spans="2:22" s="176" customFormat="1" ht="18" customHeight="1" x14ac:dyDescent="0.3">
      <c r="B51" s="227"/>
      <c r="C51" s="90"/>
      <c r="E51" s="97"/>
      <c r="F51" s="170"/>
      <c r="G51" s="170"/>
      <c r="H51" s="170"/>
      <c r="I51" s="90"/>
      <c r="J51" s="132"/>
      <c r="K51" s="132"/>
      <c r="L51" s="90"/>
      <c r="M51" s="109"/>
      <c r="N51" s="109"/>
      <c r="O51" s="204"/>
      <c r="P51" s="97"/>
      <c r="R51" s="203"/>
      <c r="S51" s="203"/>
    </row>
    <row r="52" spans="2:22" s="176" customFormat="1" ht="18" customHeight="1" x14ac:dyDescent="0.3">
      <c r="B52" s="227"/>
      <c r="C52" s="90"/>
      <c r="E52" s="97"/>
      <c r="F52" s="170"/>
      <c r="G52" s="170"/>
      <c r="H52" s="170"/>
      <c r="I52" s="90"/>
      <c r="J52" s="132"/>
      <c r="K52" s="132"/>
      <c r="L52" s="90"/>
      <c r="M52" s="109"/>
      <c r="N52" s="109"/>
      <c r="O52" s="204"/>
      <c r="P52" s="97"/>
      <c r="R52" s="203"/>
      <c r="S52" s="203"/>
    </row>
    <row r="53" spans="2:22" s="176" customFormat="1" ht="18" customHeight="1" x14ac:dyDescent="0.3">
      <c r="B53" s="227"/>
      <c r="C53" s="90"/>
      <c r="E53" s="97"/>
      <c r="F53" s="170"/>
      <c r="G53" s="170"/>
      <c r="H53" s="170"/>
      <c r="I53" s="90"/>
      <c r="J53" s="132"/>
      <c r="K53" s="132"/>
      <c r="L53" s="90"/>
      <c r="M53" s="109"/>
      <c r="N53" s="109"/>
      <c r="O53" s="204"/>
      <c r="P53" s="97"/>
      <c r="R53" s="203"/>
      <c r="S53" s="203"/>
    </row>
    <row r="54" spans="2:22" s="176" customFormat="1" ht="18" customHeight="1" x14ac:dyDescent="0.3">
      <c r="B54" s="227"/>
      <c r="C54" s="90"/>
      <c r="E54" s="97"/>
      <c r="F54" s="228"/>
      <c r="G54" s="228"/>
      <c r="H54" s="228"/>
      <c r="I54" s="90"/>
      <c r="J54" s="229"/>
      <c r="K54" s="229"/>
      <c r="L54" s="90"/>
      <c r="M54" s="109"/>
      <c r="N54" s="109"/>
      <c r="O54" s="204"/>
      <c r="P54" s="97"/>
      <c r="R54" s="203"/>
      <c r="S54" s="203"/>
    </row>
    <row r="55" spans="2:22" s="176" customFormat="1" ht="18" customHeight="1" x14ac:dyDescent="0.3">
      <c r="B55" s="227"/>
      <c r="C55" s="90"/>
      <c r="E55" s="97"/>
      <c r="F55" s="236"/>
      <c r="G55" s="236"/>
      <c r="H55" s="236"/>
      <c r="I55" s="90"/>
      <c r="J55" s="132"/>
      <c r="K55" s="132"/>
      <c r="L55" s="90"/>
      <c r="M55" s="109"/>
      <c r="N55" s="109"/>
      <c r="O55" s="204"/>
      <c r="P55" s="97"/>
      <c r="R55" s="203"/>
      <c r="S55" s="203"/>
    </row>
    <row r="56" spans="2:22" s="176" customFormat="1" ht="18" customHeight="1" x14ac:dyDescent="0.3">
      <c r="B56" s="227"/>
      <c r="C56" s="90"/>
      <c r="E56" s="203"/>
      <c r="F56" s="167"/>
      <c r="G56" s="167"/>
      <c r="H56" s="167"/>
      <c r="I56" s="167"/>
      <c r="J56" s="237"/>
      <c r="K56" s="237"/>
      <c r="L56" s="223"/>
      <c r="M56" s="109"/>
      <c r="N56" s="109"/>
      <c r="O56" s="204"/>
      <c r="P56" s="97"/>
      <c r="R56" s="203"/>
      <c r="S56" s="203"/>
    </row>
    <row r="57" spans="2:22" s="176" customFormat="1" ht="18" customHeight="1" x14ac:dyDescent="0.3">
      <c r="B57" s="269"/>
      <c r="C57" s="90"/>
      <c r="E57" s="203"/>
      <c r="F57" s="167"/>
      <c r="G57" s="167"/>
      <c r="H57" s="167"/>
      <c r="I57" s="167"/>
      <c r="J57" s="237"/>
      <c r="K57" s="237"/>
      <c r="L57" s="223"/>
      <c r="M57" s="109"/>
      <c r="N57" s="109"/>
      <c r="O57" s="204"/>
      <c r="P57" s="97"/>
      <c r="R57" s="203"/>
      <c r="S57" s="203"/>
    </row>
    <row r="58" spans="2:22" s="176" customFormat="1" ht="18" customHeight="1" x14ac:dyDescent="0.3">
      <c r="B58" s="270"/>
      <c r="C58" s="97"/>
      <c r="E58" s="203"/>
      <c r="F58" s="167"/>
      <c r="G58" s="167"/>
      <c r="H58" s="167"/>
      <c r="I58" s="167"/>
      <c r="J58" s="237"/>
      <c r="K58" s="237"/>
      <c r="L58" s="223"/>
      <c r="M58" s="109"/>
      <c r="N58" s="109"/>
      <c r="O58" s="204"/>
      <c r="P58" s="97"/>
      <c r="R58" s="203"/>
      <c r="S58" s="203"/>
    </row>
    <row r="59" spans="2:22" s="176" customFormat="1" ht="18" customHeight="1" x14ac:dyDescent="0.3">
      <c r="B59" s="90"/>
      <c r="C59" s="91"/>
      <c r="D59" s="221"/>
      <c r="E59" s="222"/>
      <c r="F59" s="91"/>
      <c r="G59" s="93"/>
      <c r="H59" s="90"/>
      <c r="I59" s="90"/>
      <c r="J59" s="94"/>
      <c r="K59" s="94"/>
      <c r="L59" s="95"/>
      <c r="M59" s="109"/>
      <c r="N59" s="109"/>
      <c r="O59" s="96"/>
      <c r="P59" s="97"/>
      <c r="Q59" s="91"/>
      <c r="R59" s="258"/>
      <c r="S59" s="258"/>
    </row>
    <row r="60" spans="2:22" s="176" customFormat="1" ht="18" customHeight="1" x14ac:dyDescent="0.3">
      <c r="B60" s="90"/>
      <c r="C60" s="91"/>
      <c r="D60" s="221"/>
      <c r="E60" s="222"/>
      <c r="F60" s="91"/>
      <c r="G60" s="91"/>
      <c r="H60" s="90"/>
      <c r="I60" s="90"/>
      <c r="J60" s="94"/>
      <c r="K60" s="94"/>
      <c r="L60" s="90"/>
      <c r="M60" s="109"/>
      <c r="N60" s="109"/>
      <c r="O60" s="96"/>
      <c r="P60" s="97"/>
      <c r="Q60" s="91"/>
      <c r="R60" s="258"/>
      <c r="S60" s="258"/>
    </row>
    <row r="61" spans="2:22" s="176" customFormat="1" ht="18" customHeight="1" x14ac:dyDescent="0.3">
      <c r="B61" s="90"/>
      <c r="C61" s="91"/>
      <c r="D61" s="221"/>
      <c r="E61" s="222"/>
      <c r="F61" s="91"/>
      <c r="G61" s="91"/>
      <c r="H61" s="90"/>
      <c r="I61" s="90"/>
      <c r="J61" s="94"/>
      <c r="K61" s="94"/>
      <c r="L61" s="90"/>
      <c r="M61" s="109"/>
      <c r="N61" s="109"/>
      <c r="O61" s="96"/>
      <c r="P61" s="97"/>
      <c r="Q61" s="91"/>
      <c r="R61" s="258"/>
      <c r="S61" s="258"/>
    </row>
    <row r="62" spans="2:22" s="176" customFormat="1" ht="18" customHeight="1" x14ac:dyDescent="0.3">
      <c r="B62" s="90"/>
      <c r="C62" s="91"/>
      <c r="D62" s="221"/>
      <c r="E62" s="222"/>
      <c r="F62" s="91"/>
      <c r="G62" s="91"/>
      <c r="H62" s="90"/>
      <c r="I62" s="90"/>
      <c r="J62" s="94"/>
      <c r="K62" s="94"/>
      <c r="L62" s="90"/>
      <c r="M62" s="109"/>
      <c r="N62" s="109"/>
      <c r="O62" s="99"/>
      <c r="P62" s="97"/>
      <c r="Q62" s="91"/>
      <c r="R62" s="258"/>
      <c r="S62" s="258"/>
    </row>
    <row r="63" spans="2:22" s="176" customFormat="1" ht="18" customHeight="1" x14ac:dyDescent="0.3">
      <c r="B63" s="90"/>
      <c r="C63" s="91"/>
      <c r="D63" s="221"/>
      <c r="E63" s="222"/>
      <c r="F63" s="91"/>
      <c r="G63" s="91"/>
      <c r="H63" s="90"/>
      <c r="I63" s="90"/>
      <c r="J63" s="94"/>
      <c r="K63" s="94"/>
      <c r="L63" s="90"/>
      <c r="M63" s="109"/>
      <c r="N63" s="109"/>
      <c r="O63" s="96"/>
      <c r="P63" s="97"/>
      <c r="Q63" s="91"/>
      <c r="R63" s="258"/>
      <c r="S63" s="258"/>
    </row>
    <row r="64" spans="2:22" s="176" customFormat="1" ht="18" customHeight="1" x14ac:dyDescent="0.3">
      <c r="B64" s="90"/>
      <c r="C64" s="91"/>
      <c r="D64" s="221"/>
      <c r="E64" s="222"/>
      <c r="F64" s="91"/>
      <c r="G64" s="91"/>
      <c r="H64" s="90"/>
      <c r="I64" s="90"/>
      <c r="J64" s="94"/>
      <c r="K64" s="94"/>
      <c r="L64" s="100"/>
      <c r="M64" s="109"/>
      <c r="N64" s="109"/>
      <c r="O64" s="96"/>
      <c r="P64" s="97"/>
      <c r="Q64" s="91"/>
      <c r="R64" s="258"/>
      <c r="S64" s="258"/>
    </row>
    <row r="65" spans="2:19" s="176" customFormat="1" ht="18" customHeight="1" x14ac:dyDescent="0.3">
      <c r="B65" s="90"/>
      <c r="C65" s="91"/>
      <c r="D65" s="221"/>
      <c r="E65" s="222"/>
      <c r="F65" s="91"/>
      <c r="G65" s="91"/>
      <c r="H65" s="90"/>
      <c r="I65" s="90"/>
      <c r="J65" s="94"/>
      <c r="K65" s="94"/>
      <c r="L65" s="90"/>
      <c r="M65" s="109"/>
      <c r="N65" s="109"/>
      <c r="O65" s="99"/>
      <c r="P65" s="97"/>
      <c r="Q65" s="91"/>
      <c r="R65" s="258"/>
      <c r="S65" s="258"/>
    </row>
    <row r="66" spans="2:19" s="176" customFormat="1" ht="18" customHeight="1" x14ac:dyDescent="0.3">
      <c r="B66" s="90"/>
      <c r="C66" s="101"/>
      <c r="D66" s="221"/>
      <c r="E66" s="222"/>
      <c r="F66" s="91"/>
      <c r="G66" s="93"/>
      <c r="H66" s="90"/>
      <c r="I66" s="90"/>
      <c r="J66" s="94"/>
      <c r="K66" s="94"/>
      <c r="L66" s="90"/>
      <c r="M66" s="109"/>
      <c r="N66" s="109"/>
      <c r="O66" s="96"/>
      <c r="P66" s="97"/>
      <c r="Q66" s="238"/>
      <c r="R66" s="259"/>
      <c r="S66" s="259"/>
    </row>
    <row r="67" spans="2:19" s="176" customFormat="1" ht="18" customHeight="1" x14ac:dyDescent="0.3">
      <c r="B67" s="90"/>
      <c r="C67" s="101"/>
      <c r="D67" s="221"/>
      <c r="E67" s="222"/>
      <c r="F67" s="91"/>
      <c r="G67" s="93"/>
      <c r="H67" s="90"/>
      <c r="I67" s="90"/>
      <c r="J67" s="94"/>
      <c r="K67" s="94"/>
      <c r="L67" s="90"/>
      <c r="M67" s="109"/>
      <c r="N67" s="109"/>
      <c r="O67" s="96"/>
      <c r="P67" s="97"/>
      <c r="Q67" s="238"/>
      <c r="R67" s="259"/>
      <c r="S67" s="259"/>
    </row>
    <row r="68" spans="2:19" s="176" customFormat="1" ht="18" customHeight="1" x14ac:dyDescent="0.3">
      <c r="B68" s="90"/>
      <c r="C68" s="91"/>
      <c r="D68" s="221"/>
      <c r="E68" s="222"/>
      <c r="F68" s="91"/>
      <c r="G68" s="91"/>
      <c r="H68" s="90"/>
      <c r="I68" s="90"/>
      <c r="J68" s="94"/>
      <c r="K68" s="94"/>
      <c r="L68" s="90"/>
      <c r="M68" s="109"/>
      <c r="N68" s="109"/>
      <c r="O68" s="99"/>
      <c r="P68" s="97"/>
      <c r="Q68" s="171"/>
      <c r="R68" s="259"/>
      <c r="S68" s="259"/>
    </row>
    <row r="69" spans="2:19" s="176" customFormat="1" ht="18" customHeight="1" x14ac:dyDescent="0.3">
      <c r="B69" s="90"/>
      <c r="C69" s="91"/>
      <c r="D69" s="221"/>
      <c r="E69" s="222"/>
      <c r="F69" s="91"/>
      <c r="G69" s="91"/>
      <c r="H69" s="90"/>
      <c r="I69" s="90"/>
      <c r="J69" s="94"/>
      <c r="K69" s="94"/>
      <c r="L69" s="90"/>
      <c r="M69" s="109"/>
      <c r="N69" s="109"/>
      <c r="O69" s="99"/>
      <c r="P69" s="97"/>
      <c r="Q69" s="171"/>
      <c r="R69" s="259"/>
      <c r="S69" s="259"/>
    </row>
    <row r="70" spans="2:19" s="176" customFormat="1" ht="18" customHeight="1" x14ac:dyDescent="0.3">
      <c r="B70" s="97"/>
      <c r="C70" s="91"/>
      <c r="D70" s="221"/>
      <c r="E70" s="222"/>
      <c r="F70" s="91"/>
      <c r="G70" s="91"/>
      <c r="H70" s="90"/>
      <c r="I70" s="90"/>
      <c r="J70" s="94"/>
      <c r="K70" s="94"/>
      <c r="L70" s="90"/>
      <c r="M70" s="109"/>
      <c r="N70" s="109"/>
      <c r="O70" s="99"/>
      <c r="P70" s="97"/>
      <c r="Q70" s="171"/>
      <c r="R70" s="259"/>
      <c r="S70" s="259"/>
    </row>
    <row r="71" spans="2:19" s="176" customFormat="1" ht="18" customHeight="1" x14ac:dyDescent="0.3">
      <c r="B71" s="90"/>
      <c r="C71" s="91"/>
      <c r="D71" s="221"/>
      <c r="E71" s="222"/>
      <c r="F71" s="91"/>
      <c r="G71" s="91"/>
      <c r="H71" s="90"/>
      <c r="I71" s="90"/>
      <c r="J71" s="94"/>
      <c r="K71" s="94"/>
      <c r="L71" s="100"/>
      <c r="M71" s="109"/>
      <c r="N71" s="109"/>
      <c r="O71" s="99"/>
      <c r="P71" s="97"/>
      <c r="Q71" s="91"/>
      <c r="R71" s="258"/>
      <c r="S71" s="258"/>
    </row>
    <row r="72" spans="2:19" s="176" customFormat="1" ht="18" customHeight="1" x14ac:dyDescent="0.3">
      <c r="B72" s="90"/>
      <c r="C72" s="91"/>
      <c r="D72" s="221"/>
      <c r="E72" s="222"/>
      <c r="F72" s="91"/>
      <c r="G72" s="91"/>
      <c r="H72" s="90"/>
      <c r="I72" s="90"/>
      <c r="J72" s="94"/>
      <c r="K72" s="94"/>
      <c r="L72" s="90"/>
      <c r="M72" s="109"/>
      <c r="N72" s="109"/>
      <c r="O72" s="99"/>
      <c r="P72" s="97"/>
      <c r="Q72" s="91"/>
      <c r="R72" s="258"/>
      <c r="S72" s="258"/>
    </row>
    <row r="73" spans="2:19" s="176" customFormat="1" ht="18" customHeight="1" x14ac:dyDescent="0.3">
      <c r="B73" s="90"/>
      <c r="C73" s="91"/>
      <c r="D73" s="221"/>
      <c r="E73" s="222"/>
      <c r="F73" s="91"/>
      <c r="G73" s="93"/>
      <c r="H73" s="90"/>
      <c r="I73" s="90"/>
      <c r="J73" s="94"/>
      <c r="K73" s="94"/>
      <c r="L73" s="90"/>
      <c r="M73" s="109"/>
      <c r="N73" s="109"/>
      <c r="O73" s="99"/>
      <c r="P73" s="97"/>
      <c r="Q73" s="91"/>
      <c r="R73" s="258"/>
      <c r="S73" s="258"/>
    </row>
    <row r="74" spans="2:19" s="176" customFormat="1" ht="18" customHeight="1" x14ac:dyDescent="0.3">
      <c r="B74" s="90"/>
      <c r="C74" s="91"/>
      <c r="D74" s="221"/>
      <c r="E74" s="222"/>
      <c r="F74" s="91"/>
      <c r="G74" s="91"/>
      <c r="H74" s="90"/>
      <c r="I74" s="90"/>
      <c r="J74" s="94"/>
      <c r="K74" s="94"/>
      <c r="L74" s="90"/>
      <c r="M74" s="109"/>
      <c r="N74" s="109"/>
      <c r="O74" s="99"/>
      <c r="P74" s="97"/>
      <c r="Q74" s="91"/>
      <c r="R74" s="258"/>
      <c r="S74" s="258"/>
    </row>
    <row r="75" spans="2:19" s="176" customFormat="1" ht="18" customHeight="1" x14ac:dyDescent="0.3">
      <c r="B75" s="114"/>
      <c r="C75" s="90"/>
      <c r="D75" s="109"/>
      <c r="E75" s="97"/>
      <c r="F75" s="90"/>
      <c r="G75" s="90"/>
      <c r="H75" s="90"/>
      <c r="I75" s="90"/>
      <c r="J75" s="166"/>
      <c r="K75" s="166"/>
      <c r="L75" s="90"/>
      <c r="M75" s="109"/>
      <c r="N75" s="109"/>
      <c r="O75" s="96"/>
      <c r="P75" s="97"/>
      <c r="Q75" s="91"/>
      <c r="R75" s="258"/>
      <c r="S75" s="258"/>
    </row>
    <row r="76" spans="2:19" s="176" customFormat="1" ht="18" customHeight="1" x14ac:dyDescent="0.3">
      <c r="B76" s="114"/>
      <c r="C76" s="90"/>
      <c r="D76" s="109"/>
      <c r="E76" s="97"/>
      <c r="F76" s="90"/>
      <c r="G76" s="90"/>
      <c r="H76" s="90"/>
      <c r="I76" s="90"/>
      <c r="J76" s="166"/>
      <c r="K76" s="166"/>
      <c r="L76" s="90"/>
      <c r="M76" s="109"/>
      <c r="N76" s="109"/>
      <c r="O76" s="96"/>
      <c r="P76" s="97"/>
      <c r="Q76" s="91"/>
      <c r="R76" s="258"/>
      <c r="S76" s="258"/>
    </row>
    <row r="77" spans="2:19" s="176" customFormat="1" ht="18" customHeight="1" x14ac:dyDescent="0.3">
      <c r="B77" s="114"/>
      <c r="C77" s="90"/>
      <c r="D77" s="109"/>
      <c r="E77" s="97"/>
      <c r="F77" s="90"/>
      <c r="G77" s="90"/>
      <c r="H77" s="90"/>
      <c r="I77" s="90"/>
      <c r="J77" s="166"/>
      <c r="K77" s="166"/>
      <c r="L77" s="90"/>
      <c r="M77" s="109"/>
      <c r="N77" s="109"/>
      <c r="O77" s="96"/>
      <c r="P77" s="97"/>
      <c r="Q77" s="91"/>
      <c r="R77" s="258"/>
      <c r="S77" s="258"/>
    </row>
    <row r="78" spans="2:19" s="176" customFormat="1" ht="18" customHeight="1" x14ac:dyDescent="0.3">
      <c r="B78" s="114"/>
      <c r="C78" s="90"/>
      <c r="D78" s="109"/>
      <c r="E78" s="97"/>
      <c r="F78" s="90"/>
      <c r="G78" s="90"/>
      <c r="H78" s="90"/>
      <c r="I78" s="90"/>
      <c r="J78" s="166"/>
      <c r="K78" s="166"/>
      <c r="L78" s="90"/>
      <c r="M78" s="109"/>
      <c r="N78" s="109"/>
      <c r="O78" s="99"/>
      <c r="P78" s="97"/>
      <c r="Q78" s="91"/>
      <c r="R78" s="258"/>
      <c r="S78" s="258"/>
    </row>
    <row r="79" spans="2:19" s="176" customFormat="1" ht="18" customHeight="1" x14ac:dyDescent="0.3">
      <c r="B79" s="114"/>
      <c r="C79" s="90"/>
      <c r="D79" s="109"/>
      <c r="E79" s="97"/>
      <c r="F79" s="90"/>
      <c r="G79" s="90"/>
      <c r="H79" s="90"/>
      <c r="I79" s="90"/>
      <c r="J79" s="166"/>
      <c r="K79" s="166"/>
      <c r="L79" s="90"/>
      <c r="M79" s="109"/>
      <c r="N79" s="109"/>
      <c r="O79" s="96"/>
      <c r="P79" s="97"/>
      <c r="Q79" s="91"/>
      <c r="R79" s="258"/>
      <c r="S79" s="258"/>
    </row>
    <row r="80" spans="2:19" s="176" customFormat="1" ht="18" customHeight="1" x14ac:dyDescent="0.3">
      <c r="B80" s="114"/>
      <c r="C80" s="90"/>
      <c r="D80" s="109"/>
      <c r="E80" s="97"/>
      <c r="F80" s="90"/>
      <c r="G80" s="90"/>
      <c r="H80" s="90"/>
      <c r="I80" s="90"/>
      <c r="J80" s="166"/>
      <c r="K80" s="166"/>
      <c r="L80" s="90"/>
      <c r="M80" s="109"/>
      <c r="N80" s="109"/>
      <c r="O80" s="96"/>
      <c r="P80" s="97"/>
      <c r="Q80" s="91"/>
      <c r="R80" s="258"/>
      <c r="S80" s="258"/>
    </row>
    <row r="81" spans="2:19" s="176" customFormat="1" ht="18" customHeight="1" x14ac:dyDescent="0.3">
      <c r="B81" s="114"/>
      <c r="C81" s="90"/>
      <c r="D81" s="109"/>
      <c r="E81" s="97"/>
      <c r="F81" s="90"/>
      <c r="G81" s="90"/>
      <c r="H81" s="90"/>
      <c r="I81" s="90"/>
      <c r="J81" s="166"/>
      <c r="K81" s="166"/>
      <c r="L81" s="90"/>
      <c r="M81" s="109"/>
      <c r="N81" s="109"/>
      <c r="O81" s="99"/>
      <c r="P81" s="97"/>
      <c r="Q81" s="91"/>
      <c r="R81" s="258"/>
      <c r="S81" s="258"/>
    </row>
    <row r="82" spans="2:19" s="176" customFormat="1" ht="18" customHeight="1" x14ac:dyDescent="0.3">
      <c r="B82" s="114"/>
      <c r="C82" s="90"/>
      <c r="D82" s="221"/>
      <c r="E82" s="222"/>
      <c r="F82" s="90"/>
      <c r="G82" s="90"/>
      <c r="H82" s="90"/>
      <c r="I82" s="90"/>
      <c r="J82" s="166"/>
      <c r="K82" s="166"/>
      <c r="L82" s="90"/>
      <c r="M82" s="109"/>
      <c r="N82" s="109"/>
      <c r="O82" s="96"/>
      <c r="P82" s="109"/>
      <c r="Q82" s="238"/>
      <c r="R82" s="259"/>
      <c r="S82" s="259"/>
    </row>
    <row r="83" spans="2:19" s="176" customFormat="1" ht="18" customHeight="1" x14ac:dyDescent="0.3">
      <c r="B83" s="114"/>
      <c r="C83" s="90"/>
      <c r="D83" s="109"/>
      <c r="E83" s="97"/>
      <c r="F83" s="167"/>
      <c r="G83" s="167"/>
      <c r="H83" s="167"/>
      <c r="I83" s="167"/>
      <c r="J83" s="166"/>
      <c r="K83" s="166"/>
      <c r="L83" s="167"/>
      <c r="M83" s="109"/>
      <c r="N83" s="109"/>
      <c r="O83" s="96"/>
      <c r="P83" s="109"/>
      <c r="Q83" s="238"/>
      <c r="R83" s="259"/>
      <c r="S83" s="259"/>
    </row>
    <row r="84" spans="2:19" s="176" customFormat="1" ht="18" customHeight="1" x14ac:dyDescent="0.3">
      <c r="B84" s="114"/>
      <c r="C84" s="90"/>
      <c r="D84" s="109"/>
      <c r="E84" s="97"/>
      <c r="F84" s="167"/>
      <c r="G84" s="167"/>
      <c r="H84" s="167"/>
      <c r="I84" s="167"/>
      <c r="J84" s="166"/>
      <c r="K84" s="166"/>
      <c r="L84" s="167"/>
      <c r="M84" s="109"/>
      <c r="N84" s="109"/>
      <c r="O84" s="99"/>
      <c r="P84" s="97"/>
      <c r="Q84" s="171"/>
      <c r="R84" s="259"/>
      <c r="S84" s="259"/>
    </row>
    <row r="85" spans="2:19" s="176" customFormat="1" ht="18" customHeight="1" x14ac:dyDescent="0.3">
      <c r="B85" s="114"/>
      <c r="C85" s="90"/>
      <c r="D85" s="109"/>
      <c r="E85" s="97"/>
      <c r="F85" s="90"/>
      <c r="G85" s="90"/>
      <c r="H85" s="90"/>
      <c r="I85" s="90"/>
      <c r="J85" s="166"/>
      <c r="K85" s="166"/>
      <c r="L85" s="90"/>
      <c r="M85" s="109"/>
      <c r="N85" s="109"/>
      <c r="O85" s="99"/>
      <c r="P85" s="97"/>
      <c r="Q85" s="171"/>
      <c r="R85" s="259"/>
      <c r="S85" s="259"/>
    </row>
    <row r="86" spans="2:19" s="176" customFormat="1" ht="18" customHeight="1" x14ac:dyDescent="0.3">
      <c r="B86" s="114"/>
      <c r="C86" s="90"/>
      <c r="D86" s="109"/>
      <c r="E86" s="97"/>
      <c r="F86" s="90"/>
      <c r="G86" s="90"/>
      <c r="H86" s="90"/>
      <c r="I86" s="90"/>
      <c r="J86" s="166"/>
      <c r="K86" s="166"/>
      <c r="L86" s="90"/>
      <c r="M86" s="109"/>
      <c r="N86" s="109"/>
      <c r="O86" s="99"/>
      <c r="P86" s="97"/>
      <c r="Q86" s="171"/>
      <c r="R86" s="259"/>
      <c r="S86" s="259"/>
    </row>
    <row r="87" spans="2:19" s="176" customFormat="1" ht="18" customHeight="1" x14ac:dyDescent="0.3">
      <c r="B87" s="114"/>
      <c r="C87" s="90"/>
      <c r="D87" s="221"/>
      <c r="E87" s="222"/>
      <c r="F87" s="167"/>
      <c r="G87" s="167"/>
      <c r="H87" s="167"/>
      <c r="I87" s="167"/>
      <c r="J87" s="166"/>
      <c r="K87" s="166"/>
      <c r="L87" s="167"/>
      <c r="M87" s="109"/>
      <c r="N87" s="109"/>
      <c r="O87" s="99"/>
      <c r="P87" s="109"/>
      <c r="Q87" s="101"/>
      <c r="R87" s="258"/>
      <c r="S87" s="258"/>
    </row>
    <row r="88" spans="2:19" s="176" customFormat="1" ht="18" customHeight="1" x14ac:dyDescent="0.3">
      <c r="B88" s="114"/>
      <c r="C88" s="90"/>
      <c r="D88" s="109"/>
      <c r="E88" s="222"/>
      <c r="F88" s="90"/>
      <c r="G88" s="90"/>
      <c r="H88" s="90"/>
      <c r="I88" s="90"/>
      <c r="J88" s="166"/>
      <c r="K88" s="166"/>
      <c r="L88" s="90"/>
      <c r="M88" s="109"/>
      <c r="N88" s="109"/>
      <c r="O88" s="99"/>
      <c r="P88" s="109"/>
      <c r="Q88" s="101"/>
      <c r="R88" s="258"/>
      <c r="S88" s="258"/>
    </row>
    <row r="89" spans="2:19" s="176" customFormat="1" ht="18" customHeight="1" x14ac:dyDescent="0.3">
      <c r="B89" s="114"/>
      <c r="C89" s="90"/>
      <c r="D89" s="221"/>
      <c r="E89" s="222"/>
      <c r="F89" s="90"/>
      <c r="G89" s="90"/>
      <c r="H89" s="90"/>
      <c r="I89" s="90"/>
      <c r="J89" s="166"/>
      <c r="K89" s="166"/>
      <c r="L89" s="90"/>
      <c r="M89" s="109"/>
      <c r="N89" s="109"/>
      <c r="O89" s="99"/>
      <c r="P89" s="109"/>
      <c r="Q89" s="101"/>
      <c r="R89" s="258"/>
      <c r="S89" s="258"/>
    </row>
    <row r="90" spans="2:19" s="176" customFormat="1" ht="18" customHeight="1" x14ac:dyDescent="0.3">
      <c r="B90" s="114"/>
      <c r="C90" s="90"/>
      <c r="D90" s="221"/>
      <c r="E90" s="222"/>
      <c r="F90" s="90"/>
      <c r="G90" s="90"/>
      <c r="H90" s="90"/>
      <c r="I90" s="90"/>
      <c r="J90" s="166"/>
      <c r="K90" s="166"/>
      <c r="L90" s="90"/>
      <c r="M90" s="109"/>
      <c r="N90" s="109"/>
      <c r="O90" s="99"/>
      <c r="P90" s="109"/>
      <c r="Q90" s="101"/>
      <c r="R90" s="258"/>
      <c r="S90" s="258"/>
    </row>
    <row r="91" spans="2:19" s="176" customFormat="1" ht="18" customHeight="1" x14ac:dyDescent="0.3">
      <c r="B91" s="114"/>
      <c r="C91" s="90"/>
      <c r="D91" s="221"/>
      <c r="E91" s="222"/>
      <c r="F91" s="90"/>
      <c r="G91" s="90"/>
      <c r="H91" s="90"/>
      <c r="I91" s="90"/>
      <c r="J91" s="166"/>
      <c r="K91" s="166"/>
      <c r="L91" s="90"/>
      <c r="M91" s="109"/>
      <c r="N91" s="109"/>
      <c r="O91" s="99"/>
      <c r="P91" s="109"/>
      <c r="Q91" s="101"/>
      <c r="R91" s="258"/>
      <c r="S91" s="258"/>
    </row>
    <row r="92" spans="2:19" s="176" customFormat="1" ht="18" customHeight="1" x14ac:dyDescent="0.3">
      <c r="B92" s="114"/>
      <c r="C92" s="90"/>
      <c r="D92" s="221"/>
      <c r="E92" s="222"/>
      <c r="F92" s="90"/>
      <c r="G92" s="90"/>
      <c r="H92" s="90"/>
      <c r="I92" s="90"/>
      <c r="J92" s="166"/>
      <c r="K92" s="166"/>
      <c r="L92" s="90"/>
      <c r="M92" s="109"/>
      <c r="N92" s="109"/>
      <c r="O92" s="90"/>
      <c r="P92" s="97"/>
      <c r="Q92" s="239"/>
      <c r="R92" s="260"/>
      <c r="S92" s="260"/>
    </row>
    <row r="93" spans="2:19" s="176" customFormat="1" ht="18" customHeight="1" x14ac:dyDescent="0.3">
      <c r="B93" s="114"/>
      <c r="C93" s="90"/>
      <c r="D93" s="221"/>
      <c r="E93" s="222"/>
      <c r="F93" s="90"/>
      <c r="G93" s="90"/>
      <c r="H93" s="90"/>
      <c r="I93" s="90"/>
      <c r="J93" s="166"/>
      <c r="K93" s="166"/>
      <c r="L93" s="90"/>
      <c r="M93" s="109"/>
      <c r="N93" s="109"/>
      <c r="O93" s="90"/>
      <c r="P93" s="109"/>
      <c r="Q93" s="240"/>
      <c r="R93" s="260"/>
      <c r="S93" s="260"/>
    </row>
    <row r="94" spans="2:19" s="176" customFormat="1" ht="18" customHeight="1" x14ac:dyDescent="0.3">
      <c r="B94" s="114"/>
      <c r="C94" s="90"/>
      <c r="D94" s="221"/>
      <c r="E94" s="222"/>
      <c r="F94" s="90"/>
      <c r="G94" s="90"/>
      <c r="H94" s="90"/>
      <c r="I94" s="90"/>
      <c r="J94" s="166"/>
      <c r="K94" s="166"/>
      <c r="L94" s="90"/>
      <c r="M94" s="109"/>
      <c r="N94" s="109"/>
      <c r="O94" s="90"/>
      <c r="P94" s="109"/>
      <c r="Q94" s="240"/>
      <c r="R94" s="260"/>
      <c r="S94" s="260"/>
    </row>
    <row r="95" spans="2:19" s="176" customFormat="1" ht="18" customHeight="1" x14ac:dyDescent="0.3">
      <c r="B95" s="114"/>
      <c r="C95" s="90"/>
      <c r="D95" s="221"/>
      <c r="E95" s="222"/>
      <c r="F95" s="90"/>
      <c r="G95" s="90"/>
      <c r="H95" s="90"/>
      <c r="I95" s="90"/>
      <c r="J95" s="166"/>
      <c r="K95" s="166"/>
      <c r="L95" s="90"/>
      <c r="M95" s="109"/>
      <c r="N95" s="109"/>
      <c r="O95" s="114"/>
      <c r="P95" s="97"/>
      <c r="Q95" s="240"/>
      <c r="R95" s="260"/>
      <c r="S95" s="260"/>
    </row>
    <row r="96" spans="2:19" s="176" customFormat="1" ht="18" customHeight="1" x14ac:dyDescent="0.3">
      <c r="B96" s="114"/>
      <c r="C96" s="90"/>
      <c r="D96" s="221"/>
      <c r="E96" s="222"/>
      <c r="F96" s="90"/>
      <c r="G96" s="90"/>
      <c r="H96" s="90"/>
      <c r="I96" s="90"/>
      <c r="J96" s="166"/>
      <c r="K96" s="166"/>
      <c r="L96" s="90"/>
      <c r="M96" s="109"/>
      <c r="N96" s="109"/>
      <c r="O96" s="114"/>
      <c r="P96" s="97"/>
      <c r="Q96" s="241"/>
      <c r="R96" s="261"/>
      <c r="S96" s="261"/>
    </row>
    <row r="97" spans="2:19" s="176" customFormat="1" ht="18" customHeight="1" x14ac:dyDescent="0.3">
      <c r="B97" s="114"/>
      <c r="C97" s="90"/>
      <c r="D97" s="221"/>
      <c r="E97" s="222"/>
      <c r="F97" s="90"/>
      <c r="G97" s="90"/>
      <c r="H97" s="90"/>
      <c r="I97" s="90"/>
      <c r="J97" s="166"/>
      <c r="K97" s="166"/>
      <c r="L97" s="90"/>
      <c r="M97" s="109"/>
      <c r="N97" s="109"/>
      <c r="O97" s="114"/>
      <c r="P97" s="97"/>
      <c r="Q97" s="221"/>
      <c r="R97" s="222"/>
      <c r="S97" s="222"/>
    </row>
    <row r="98" spans="2:19" s="176" customFormat="1" ht="18" customHeight="1" x14ac:dyDescent="0.3">
      <c r="B98" s="114"/>
      <c r="C98" s="90"/>
      <c r="D98" s="109"/>
      <c r="E98" s="97"/>
      <c r="F98" s="90"/>
      <c r="G98" s="90"/>
      <c r="H98" s="90"/>
      <c r="I98" s="90"/>
      <c r="J98" s="166"/>
      <c r="K98" s="166"/>
      <c r="L98" s="90"/>
      <c r="M98" s="109"/>
      <c r="N98" s="109"/>
      <c r="O98" s="114"/>
      <c r="P98" s="97"/>
      <c r="Q98" s="221"/>
      <c r="R98" s="222"/>
      <c r="S98" s="222"/>
    </row>
    <row r="99" spans="2:19" s="176" customFormat="1" ht="18" customHeight="1" x14ac:dyDescent="0.3">
      <c r="B99" s="114"/>
      <c r="C99" s="90"/>
      <c r="D99" s="221"/>
      <c r="E99" s="97"/>
      <c r="F99" s="90"/>
      <c r="G99" s="90"/>
      <c r="H99" s="90"/>
      <c r="I99" s="90"/>
      <c r="J99" s="166"/>
      <c r="K99" s="166"/>
      <c r="L99" s="90"/>
      <c r="M99" s="109"/>
      <c r="N99" s="109"/>
      <c r="O99" s="114"/>
      <c r="P99" s="97"/>
      <c r="Q99" s="221"/>
      <c r="R99" s="222"/>
      <c r="S99" s="222"/>
    </row>
    <row r="100" spans="2:19" s="176" customFormat="1" ht="18" customHeight="1" x14ac:dyDescent="0.3">
      <c r="B100" s="114"/>
      <c r="C100" s="90"/>
      <c r="D100" s="109"/>
      <c r="E100" s="222"/>
      <c r="F100" s="90"/>
      <c r="G100" s="90"/>
      <c r="H100" s="90"/>
      <c r="I100" s="90"/>
      <c r="J100" s="166"/>
      <c r="K100" s="166"/>
      <c r="L100" s="90"/>
      <c r="M100" s="109"/>
      <c r="N100" s="109"/>
      <c r="O100" s="114"/>
      <c r="P100" s="97"/>
      <c r="Q100" s="221"/>
      <c r="R100" s="222"/>
      <c r="S100" s="222"/>
    </row>
    <row r="101" spans="2:19" s="176" customFormat="1" ht="18" customHeight="1" x14ac:dyDescent="0.3">
      <c r="B101" s="114"/>
      <c r="C101" s="90"/>
      <c r="D101" s="109"/>
      <c r="E101" s="97"/>
      <c r="F101" s="90"/>
      <c r="G101" s="90"/>
      <c r="H101" s="90"/>
      <c r="I101" s="90"/>
      <c r="J101" s="166"/>
      <c r="K101" s="166"/>
      <c r="L101" s="90"/>
      <c r="M101" s="109"/>
      <c r="N101" s="109"/>
      <c r="O101" s="114"/>
      <c r="P101" s="97"/>
      <c r="Q101" s="170"/>
      <c r="R101" s="90"/>
      <c r="S101" s="90"/>
    </row>
    <row r="102" spans="2:19" s="176" customFormat="1" ht="18" customHeight="1" x14ac:dyDescent="0.3">
      <c r="B102" s="114"/>
      <c r="C102" s="90"/>
      <c r="D102" s="109"/>
      <c r="E102" s="97"/>
      <c r="F102" s="90"/>
      <c r="G102" s="90"/>
      <c r="H102" s="90"/>
      <c r="I102" s="90"/>
      <c r="J102" s="166"/>
      <c r="K102" s="166"/>
      <c r="L102" s="90"/>
      <c r="M102" s="109"/>
      <c r="N102" s="109"/>
      <c r="O102" s="114"/>
      <c r="P102" s="97"/>
      <c r="Q102" s="221"/>
      <c r="R102" s="222"/>
      <c r="S102" s="222"/>
    </row>
    <row r="103" spans="2:19" s="176" customFormat="1" ht="18" customHeight="1" x14ac:dyDescent="0.3">
      <c r="B103" s="114"/>
      <c r="C103" s="90"/>
      <c r="D103" s="109"/>
      <c r="E103" s="97"/>
      <c r="F103" s="90"/>
      <c r="G103" s="90"/>
      <c r="H103" s="90"/>
      <c r="I103" s="90"/>
      <c r="J103" s="166"/>
      <c r="K103" s="166"/>
      <c r="L103" s="90"/>
      <c r="M103" s="109"/>
      <c r="N103" s="109"/>
      <c r="O103" s="90"/>
      <c r="P103" s="97"/>
      <c r="Q103" s="221"/>
      <c r="R103" s="222"/>
      <c r="S103" s="222"/>
    </row>
    <row r="104" spans="2:19" s="176" customFormat="1" ht="18" customHeight="1" x14ac:dyDescent="0.3">
      <c r="B104" s="114"/>
      <c r="C104" s="90"/>
      <c r="D104" s="221"/>
      <c r="E104" s="97"/>
      <c r="F104" s="90"/>
      <c r="G104" s="90"/>
      <c r="H104" s="90"/>
      <c r="I104" s="90"/>
      <c r="J104" s="166"/>
      <c r="K104" s="166"/>
      <c r="L104" s="90"/>
      <c r="M104" s="109"/>
      <c r="N104" s="109"/>
      <c r="O104" s="119"/>
      <c r="P104" s="97"/>
      <c r="Q104" s="221"/>
      <c r="R104" s="222"/>
      <c r="S104" s="222"/>
    </row>
    <row r="105" spans="2:19" s="176" customFormat="1" ht="18" customHeight="1" x14ac:dyDescent="0.3">
      <c r="B105" s="114"/>
      <c r="C105" s="90"/>
      <c r="D105" s="221"/>
      <c r="E105" s="222"/>
      <c r="F105" s="90"/>
      <c r="G105" s="90"/>
      <c r="H105" s="90"/>
      <c r="I105" s="90"/>
      <c r="J105" s="166"/>
      <c r="K105" s="166"/>
      <c r="L105" s="90"/>
      <c r="M105" s="109"/>
      <c r="N105" s="109"/>
      <c r="O105" s="120"/>
      <c r="P105" s="97"/>
      <c r="Q105" s="221"/>
      <c r="R105" s="222"/>
      <c r="S105" s="222"/>
    </row>
    <row r="106" spans="2:19" s="176" customFormat="1" ht="18" customHeight="1" x14ac:dyDescent="0.3">
      <c r="B106" s="114"/>
      <c r="C106" s="90"/>
      <c r="D106" s="109"/>
      <c r="E106" s="97"/>
      <c r="F106" s="90"/>
      <c r="G106" s="90"/>
      <c r="H106" s="90"/>
      <c r="I106" s="90"/>
      <c r="J106" s="166"/>
      <c r="K106" s="166"/>
      <c r="L106" s="90"/>
      <c r="M106" s="109"/>
      <c r="N106" s="109"/>
      <c r="O106" s="97"/>
      <c r="P106" s="97"/>
      <c r="Q106" s="221"/>
      <c r="R106" s="222"/>
      <c r="S106" s="222"/>
    </row>
    <row r="107" spans="2:19" s="176" customFormat="1" ht="18" customHeight="1" x14ac:dyDescent="0.3">
      <c r="B107" s="114"/>
      <c r="C107" s="90"/>
      <c r="D107" s="109"/>
      <c r="E107" s="97"/>
      <c r="F107" s="90"/>
      <c r="G107" s="90"/>
      <c r="H107" s="90"/>
      <c r="I107" s="90"/>
      <c r="J107" s="166"/>
      <c r="K107" s="166"/>
      <c r="L107" s="90"/>
      <c r="M107" s="109"/>
      <c r="N107" s="109"/>
      <c r="O107" s="90"/>
      <c r="P107" s="97"/>
      <c r="Q107" s="221"/>
      <c r="R107" s="222"/>
      <c r="S107" s="222"/>
    </row>
    <row r="108" spans="2:19" s="176" customFormat="1" ht="18" customHeight="1" x14ac:dyDescent="0.3">
      <c r="B108" s="114"/>
      <c r="C108" s="90"/>
      <c r="D108" s="109"/>
      <c r="E108" s="97"/>
      <c r="F108" s="90"/>
      <c r="G108" s="90"/>
      <c r="H108" s="90"/>
      <c r="I108" s="90"/>
      <c r="J108" s="166"/>
      <c r="K108" s="166"/>
      <c r="L108" s="90"/>
      <c r="M108" s="109"/>
      <c r="N108" s="109"/>
      <c r="O108" s="90"/>
      <c r="P108" s="97"/>
      <c r="Q108" s="221"/>
      <c r="R108" s="222"/>
      <c r="S108" s="222"/>
    </row>
    <row r="109" spans="2:19" s="176" customFormat="1" ht="18" customHeight="1" x14ac:dyDescent="0.3">
      <c r="B109" s="114"/>
      <c r="C109" s="90"/>
      <c r="D109" s="109"/>
      <c r="E109" s="97"/>
      <c r="F109" s="90"/>
      <c r="G109" s="90"/>
      <c r="H109" s="90"/>
      <c r="I109" s="90"/>
      <c r="J109" s="166"/>
      <c r="K109" s="166"/>
      <c r="L109" s="90"/>
      <c r="M109" s="109"/>
      <c r="N109" s="109"/>
      <c r="O109" s="90"/>
      <c r="P109" s="97"/>
      <c r="Q109" s="221"/>
      <c r="R109" s="222"/>
      <c r="S109" s="222"/>
    </row>
    <row r="110" spans="2:19" s="176" customFormat="1" ht="18" customHeight="1" x14ac:dyDescent="0.3">
      <c r="B110" s="114"/>
      <c r="C110" s="90"/>
      <c r="D110" s="221"/>
      <c r="E110" s="222"/>
      <c r="F110" s="90"/>
      <c r="G110" s="90"/>
      <c r="H110" s="90"/>
      <c r="I110" s="90"/>
      <c r="J110" s="166"/>
      <c r="K110" s="166"/>
      <c r="L110" s="90"/>
      <c r="M110" s="109"/>
      <c r="N110" s="109"/>
      <c r="O110" s="90"/>
      <c r="P110" s="97"/>
      <c r="Q110" s="221"/>
      <c r="R110" s="222"/>
      <c r="S110" s="222"/>
    </row>
    <row r="111" spans="2:19" s="176" customFormat="1" ht="18" customHeight="1" x14ac:dyDescent="0.3">
      <c r="B111" s="114"/>
      <c r="C111" s="90"/>
      <c r="D111" s="109"/>
      <c r="E111" s="97"/>
      <c r="F111" s="90"/>
      <c r="G111" s="90"/>
      <c r="H111" s="90"/>
      <c r="I111" s="90"/>
      <c r="J111" s="166"/>
      <c r="K111" s="166"/>
      <c r="L111" s="90"/>
      <c r="M111" s="109"/>
      <c r="N111" s="109"/>
      <c r="O111" s="90"/>
      <c r="P111" s="97"/>
      <c r="Q111" s="221"/>
      <c r="R111" s="222"/>
      <c r="S111" s="222"/>
    </row>
    <row r="112" spans="2:19" s="176" customFormat="1" ht="18" customHeight="1" x14ac:dyDescent="0.3">
      <c r="B112" s="114"/>
      <c r="C112" s="90"/>
      <c r="D112" s="221"/>
      <c r="E112" s="222"/>
      <c r="F112" s="90"/>
      <c r="G112" s="90"/>
      <c r="H112" s="90"/>
      <c r="I112" s="90"/>
      <c r="J112" s="166"/>
      <c r="K112" s="166"/>
      <c r="L112" s="90"/>
      <c r="M112" s="109"/>
      <c r="N112" s="109"/>
      <c r="O112" s="90"/>
      <c r="P112" s="97"/>
      <c r="Q112" s="221"/>
      <c r="R112" s="222"/>
      <c r="S112" s="222"/>
    </row>
    <row r="113" spans="2:19" s="176" customFormat="1" ht="18" customHeight="1" x14ac:dyDescent="0.3">
      <c r="B113" s="114"/>
      <c r="C113" s="90"/>
      <c r="D113" s="109"/>
      <c r="E113" s="97"/>
      <c r="F113" s="90"/>
      <c r="G113" s="90"/>
      <c r="H113" s="90"/>
      <c r="I113" s="90"/>
      <c r="J113" s="166"/>
      <c r="K113" s="166"/>
      <c r="L113" s="90"/>
      <c r="M113" s="109"/>
      <c r="N113" s="109"/>
      <c r="O113" s="90"/>
      <c r="P113" s="97"/>
      <c r="Q113" s="242"/>
      <c r="R113" s="222"/>
      <c r="S113" s="222"/>
    </row>
    <row r="114" spans="2:19" s="176" customFormat="1" ht="18" customHeight="1" x14ac:dyDescent="0.3">
      <c r="B114" s="114"/>
      <c r="C114" s="90"/>
      <c r="D114" s="221"/>
      <c r="E114" s="222"/>
      <c r="F114" s="90"/>
      <c r="G114" s="90"/>
      <c r="H114" s="90"/>
      <c r="I114" s="90"/>
      <c r="J114" s="166"/>
      <c r="K114" s="166"/>
      <c r="L114" s="90"/>
      <c r="M114" s="109"/>
      <c r="N114" s="109"/>
      <c r="O114" s="90"/>
      <c r="P114" s="97"/>
      <c r="Q114" s="93"/>
      <c r="R114" s="262"/>
      <c r="S114" s="262"/>
    </row>
    <row r="115" spans="2:19" s="176" customFormat="1" ht="18" customHeight="1" x14ac:dyDescent="0.3">
      <c r="B115" s="114"/>
      <c r="C115" s="90"/>
      <c r="D115" s="109"/>
      <c r="E115" s="97"/>
      <c r="F115" s="90"/>
      <c r="G115" s="90"/>
      <c r="H115" s="90"/>
      <c r="I115" s="90"/>
      <c r="J115" s="166"/>
      <c r="K115" s="166"/>
      <c r="L115" s="90"/>
      <c r="M115" s="109"/>
      <c r="N115" s="109"/>
      <c r="O115" s="90"/>
      <c r="P115" s="97"/>
      <c r="Q115" s="242"/>
      <c r="R115" s="222"/>
      <c r="S115" s="222"/>
    </row>
    <row r="116" spans="2:19" s="176" customFormat="1" ht="18" customHeight="1" x14ac:dyDescent="0.3">
      <c r="B116" s="114"/>
      <c r="C116" s="90"/>
      <c r="D116" s="109"/>
      <c r="E116" s="97"/>
      <c r="F116" s="90"/>
      <c r="G116" s="90"/>
      <c r="H116" s="90"/>
      <c r="I116" s="90"/>
      <c r="J116" s="166"/>
      <c r="K116" s="166"/>
      <c r="L116" s="90"/>
      <c r="M116" s="109"/>
      <c r="N116" s="109"/>
      <c r="O116" s="90"/>
      <c r="P116" s="97"/>
      <c r="Q116" s="242"/>
      <c r="R116" s="222"/>
      <c r="S116" s="222"/>
    </row>
    <row r="117" spans="2:19" s="176" customFormat="1" ht="18" customHeight="1" x14ac:dyDescent="0.3">
      <c r="B117" s="114"/>
      <c r="C117" s="90"/>
      <c r="D117" s="109"/>
      <c r="E117" s="97"/>
      <c r="F117" s="90"/>
      <c r="G117" s="90"/>
      <c r="H117" s="90"/>
      <c r="I117" s="90"/>
      <c r="J117" s="166"/>
      <c r="K117" s="166"/>
      <c r="L117" s="90"/>
      <c r="M117" s="109"/>
      <c r="N117" s="109"/>
      <c r="O117" s="90"/>
      <c r="P117" s="97"/>
      <c r="Q117" s="242"/>
      <c r="R117" s="222"/>
      <c r="S117" s="222"/>
    </row>
    <row r="118" spans="2:19" s="176" customFormat="1" ht="18" customHeight="1" x14ac:dyDescent="0.3">
      <c r="B118" s="114"/>
      <c r="C118" s="90"/>
      <c r="D118" s="109"/>
      <c r="E118" s="97"/>
      <c r="F118" s="90"/>
      <c r="G118" s="90"/>
      <c r="H118" s="90"/>
      <c r="I118" s="90"/>
      <c r="J118" s="166"/>
      <c r="K118" s="166"/>
      <c r="L118" s="90"/>
      <c r="M118" s="109"/>
      <c r="N118" s="109"/>
      <c r="O118" s="90"/>
      <c r="P118" s="97"/>
      <c r="Q118" s="242"/>
      <c r="R118" s="222"/>
      <c r="S118" s="222"/>
    </row>
    <row r="119" spans="2:19" s="176" customFormat="1" ht="18" customHeight="1" x14ac:dyDescent="0.3">
      <c r="B119" s="114"/>
      <c r="C119" s="90"/>
      <c r="D119" s="221"/>
      <c r="E119" s="222"/>
      <c r="F119" s="90"/>
      <c r="G119" s="90"/>
      <c r="H119" s="90"/>
      <c r="I119" s="90"/>
      <c r="J119" s="166"/>
      <c r="K119" s="166"/>
      <c r="L119" s="90"/>
      <c r="M119" s="109"/>
      <c r="N119" s="109"/>
      <c r="O119" s="90"/>
      <c r="P119" s="97"/>
      <c r="Q119" s="242"/>
      <c r="R119" s="222"/>
      <c r="S119" s="222"/>
    </row>
    <row r="120" spans="2:19" s="176" customFormat="1" ht="18" customHeight="1" x14ac:dyDescent="0.3">
      <c r="B120" s="114"/>
      <c r="C120" s="90"/>
      <c r="D120" s="221"/>
      <c r="E120" s="222"/>
      <c r="F120" s="90"/>
      <c r="G120" s="90"/>
      <c r="H120" s="90"/>
      <c r="I120" s="90"/>
      <c r="J120" s="166"/>
      <c r="K120" s="166"/>
      <c r="L120" s="90"/>
      <c r="M120" s="109"/>
      <c r="N120" s="109"/>
      <c r="O120" s="97"/>
      <c r="P120" s="97"/>
      <c r="Q120" s="131"/>
      <c r="R120" s="90"/>
      <c r="S120" s="90"/>
    </row>
    <row r="121" spans="2:19" s="176" customFormat="1" ht="18" customHeight="1" x14ac:dyDescent="0.3">
      <c r="B121" s="114"/>
      <c r="C121" s="90"/>
      <c r="D121" s="109"/>
      <c r="E121" s="97"/>
      <c r="F121" s="90"/>
      <c r="G121" s="90"/>
      <c r="H121" s="90"/>
      <c r="I121" s="90"/>
      <c r="J121" s="166"/>
      <c r="K121" s="166"/>
      <c r="L121" s="90"/>
      <c r="M121" s="109"/>
      <c r="N121" s="109"/>
      <c r="O121" s="97"/>
      <c r="P121" s="97"/>
      <c r="Q121" s="131"/>
      <c r="R121" s="90"/>
      <c r="S121" s="90"/>
    </row>
    <row r="122" spans="2:19" s="176" customFormat="1" ht="18" customHeight="1" x14ac:dyDescent="0.3">
      <c r="B122" s="114"/>
      <c r="C122" s="90"/>
      <c r="D122" s="109"/>
      <c r="E122" s="97"/>
      <c r="F122" s="90"/>
      <c r="G122" s="90"/>
      <c r="H122" s="90"/>
      <c r="I122" s="90"/>
      <c r="J122" s="166"/>
      <c r="K122" s="166"/>
      <c r="L122" s="90"/>
      <c r="M122" s="109"/>
      <c r="N122" s="109"/>
      <c r="O122" s="97"/>
      <c r="P122" s="97"/>
      <c r="Q122" s="131"/>
      <c r="R122" s="90"/>
      <c r="S122" s="90"/>
    </row>
    <row r="123" spans="2:19" s="176" customFormat="1" ht="18" customHeight="1" x14ac:dyDescent="0.3">
      <c r="B123" s="114"/>
      <c r="C123" s="243"/>
      <c r="D123" s="221"/>
      <c r="E123" s="222"/>
      <c r="F123" s="244"/>
      <c r="G123" s="244"/>
      <c r="H123" s="245"/>
      <c r="I123" s="246"/>
      <c r="J123" s="247"/>
      <c r="K123" s="247"/>
      <c r="L123" s="247"/>
      <c r="M123" s="109"/>
      <c r="N123" s="109"/>
      <c r="O123" s="90"/>
      <c r="P123" s="97"/>
      <c r="Q123" s="221"/>
      <c r="R123" s="222"/>
      <c r="S123" s="222"/>
    </row>
    <row r="124" spans="2:19" s="176" customFormat="1" ht="18" customHeight="1" x14ac:dyDescent="0.3">
      <c r="B124" s="96"/>
      <c r="C124" s="170"/>
      <c r="D124" s="109"/>
      <c r="E124" s="97"/>
      <c r="F124" s="131"/>
      <c r="G124" s="90"/>
      <c r="H124" s="90"/>
      <c r="I124" s="131"/>
      <c r="J124" s="166"/>
      <c r="K124" s="166"/>
      <c r="L124" s="90"/>
      <c r="M124" s="109"/>
      <c r="N124" s="109"/>
      <c r="O124" s="90"/>
      <c r="P124" s="97"/>
      <c r="Q124" s="221"/>
      <c r="R124" s="222"/>
      <c r="S124" s="222"/>
    </row>
    <row r="125" spans="2:19" s="176" customFormat="1" ht="18" customHeight="1" x14ac:dyDescent="0.3">
      <c r="B125" s="96"/>
      <c r="C125" s="170"/>
      <c r="D125" s="109"/>
      <c r="E125" s="97"/>
      <c r="F125" s="131"/>
      <c r="G125" s="90"/>
      <c r="H125" s="90"/>
      <c r="I125" s="131"/>
      <c r="J125" s="132"/>
      <c r="K125" s="132"/>
      <c r="L125" s="90"/>
      <c r="M125" s="109"/>
      <c r="N125" s="109"/>
      <c r="O125" s="97"/>
      <c r="P125" s="97"/>
      <c r="Q125" s="171"/>
      <c r="R125" s="259"/>
      <c r="S125" s="259"/>
    </row>
    <row r="126" spans="2:19" s="176" customFormat="1" ht="18" customHeight="1" x14ac:dyDescent="0.3">
      <c r="B126" s="96"/>
      <c r="C126" s="170"/>
      <c r="D126" s="221"/>
      <c r="E126" s="222"/>
      <c r="F126" s="131"/>
      <c r="G126" s="90"/>
      <c r="H126" s="90"/>
      <c r="I126" s="131"/>
      <c r="J126" s="132"/>
      <c r="K126" s="132"/>
      <c r="L126" s="90"/>
      <c r="M126" s="109"/>
      <c r="N126" s="109"/>
      <c r="O126" s="97"/>
      <c r="P126" s="97"/>
      <c r="Q126" s="131"/>
      <c r="R126" s="90"/>
      <c r="S126" s="90"/>
    </row>
    <row r="127" spans="2:19" s="176" customFormat="1" ht="18" customHeight="1" x14ac:dyDescent="0.3">
      <c r="B127" s="96"/>
      <c r="C127" s="170"/>
      <c r="D127" s="109"/>
      <c r="E127" s="97"/>
      <c r="F127" s="171"/>
      <c r="G127" s="172"/>
      <c r="H127" s="90"/>
      <c r="I127" s="95"/>
      <c r="J127" s="94"/>
      <c r="K127" s="94"/>
      <c r="L127" s="95"/>
      <c r="M127" s="109"/>
      <c r="N127" s="109"/>
      <c r="O127" s="97"/>
      <c r="P127" s="97"/>
      <c r="Q127" s="91"/>
      <c r="R127" s="258"/>
      <c r="S127" s="258"/>
    </row>
    <row r="128" spans="2:19" s="176" customFormat="1" ht="18" customHeight="1" x14ac:dyDescent="0.3">
      <c r="B128" s="96"/>
      <c r="C128" s="170"/>
      <c r="D128" s="221"/>
      <c r="E128" s="222"/>
      <c r="F128" s="171"/>
      <c r="G128" s="172"/>
      <c r="H128" s="90"/>
      <c r="I128" s="95"/>
      <c r="J128" s="94"/>
      <c r="K128" s="94"/>
      <c r="L128" s="95"/>
      <c r="M128" s="109"/>
      <c r="N128" s="109"/>
      <c r="O128" s="97"/>
      <c r="P128" s="97"/>
      <c r="Q128" s="91"/>
      <c r="R128" s="258"/>
      <c r="S128" s="258"/>
    </row>
    <row r="129" spans="2:37" s="176" customFormat="1" ht="18" customHeight="1" x14ac:dyDescent="0.3">
      <c r="B129" s="114"/>
      <c r="C129" s="173"/>
      <c r="D129" s="114"/>
      <c r="E129" s="114"/>
      <c r="F129" s="173"/>
      <c r="G129" s="173"/>
      <c r="H129" s="173"/>
      <c r="J129" s="248"/>
      <c r="K129" s="248"/>
      <c r="M129" s="109"/>
      <c r="N129" s="109"/>
      <c r="O129" s="90"/>
      <c r="P129" s="114"/>
      <c r="Q129" s="97"/>
      <c r="R129" s="97"/>
      <c r="S129" s="97"/>
    </row>
    <row r="130" spans="2:37" s="176" customFormat="1" ht="18" customHeight="1" x14ac:dyDescent="0.3">
      <c r="B130" s="114"/>
      <c r="C130" s="173"/>
      <c r="D130" s="114"/>
      <c r="E130" s="114"/>
      <c r="F130" s="173"/>
      <c r="G130" s="173"/>
      <c r="H130" s="173"/>
      <c r="J130" s="248"/>
      <c r="K130" s="248"/>
      <c r="M130" s="109"/>
      <c r="N130" s="109"/>
      <c r="O130" s="90"/>
      <c r="P130" s="114"/>
      <c r="Q130" s="97"/>
      <c r="R130" s="97"/>
      <c r="S130" s="97"/>
    </row>
    <row r="131" spans="2:37" s="176" customFormat="1" ht="18" customHeight="1" x14ac:dyDescent="0.3">
      <c r="B131" s="114"/>
      <c r="C131" s="173"/>
      <c r="D131" s="170"/>
      <c r="E131" s="114"/>
      <c r="F131" s="173"/>
      <c r="G131" s="173"/>
      <c r="H131" s="173"/>
      <c r="J131" s="248"/>
      <c r="K131" s="248"/>
      <c r="M131" s="109"/>
      <c r="N131" s="109"/>
      <c r="O131" s="90"/>
      <c r="P131" s="114"/>
      <c r="Q131" s="249"/>
      <c r="R131" s="114"/>
      <c r="S131" s="114"/>
    </row>
    <row r="132" spans="2:37" s="176" customFormat="1" ht="18" customHeight="1" x14ac:dyDescent="0.3">
      <c r="B132" s="114"/>
      <c r="C132" s="173"/>
      <c r="D132" s="170"/>
      <c r="E132" s="114"/>
      <c r="F132" s="173"/>
      <c r="G132" s="173"/>
      <c r="H132" s="173"/>
      <c r="J132" s="248"/>
      <c r="K132" s="248"/>
      <c r="M132" s="109"/>
      <c r="N132" s="109"/>
      <c r="O132" s="90"/>
      <c r="P132" s="114"/>
      <c r="Q132" s="249"/>
      <c r="R132" s="114"/>
      <c r="S132" s="114"/>
    </row>
    <row r="133" spans="2:37" s="176" customFormat="1" ht="18" customHeight="1" x14ac:dyDescent="0.3">
      <c r="B133" s="250"/>
      <c r="C133" s="250"/>
      <c r="D133" s="250"/>
      <c r="E133" s="250"/>
      <c r="F133" s="250"/>
      <c r="G133" s="250"/>
      <c r="H133" s="250"/>
      <c r="I133" s="250"/>
      <c r="J133" s="250"/>
      <c r="K133" s="250"/>
      <c r="L133" s="250"/>
      <c r="M133" s="109"/>
      <c r="N133" s="109"/>
      <c r="O133" s="250"/>
      <c r="P133" s="250"/>
      <c r="Q133" s="250"/>
      <c r="R133" s="250"/>
      <c r="S133" s="250"/>
      <c r="T133" s="250"/>
      <c r="U133" s="250"/>
      <c r="V133" s="250"/>
      <c r="W133" s="250"/>
      <c r="X133" s="250"/>
      <c r="Y133" s="250"/>
      <c r="Z133" s="250"/>
      <c r="AA133" s="250"/>
      <c r="AB133" s="250"/>
      <c r="AC133" s="250"/>
      <c r="AD133" s="250"/>
      <c r="AE133" s="250"/>
      <c r="AF133" s="250"/>
      <c r="AG133" s="250"/>
      <c r="AH133" s="250"/>
      <c r="AI133" s="250"/>
      <c r="AJ133" s="250"/>
      <c r="AK133" s="250"/>
    </row>
    <row r="134" spans="2:37" s="176" customFormat="1" ht="18" customHeight="1" x14ac:dyDescent="0.3">
      <c r="B134" s="250"/>
      <c r="C134" s="250"/>
      <c r="D134" s="250"/>
      <c r="E134" s="250"/>
      <c r="F134" s="250"/>
      <c r="G134" s="250"/>
      <c r="H134" s="250"/>
      <c r="I134" s="250"/>
      <c r="J134" s="250"/>
      <c r="K134" s="250"/>
      <c r="L134" s="250"/>
      <c r="M134" s="109"/>
      <c r="N134" s="109"/>
      <c r="O134" s="250"/>
      <c r="P134" s="250"/>
      <c r="Q134" s="250"/>
      <c r="R134" s="250"/>
      <c r="S134" s="250"/>
      <c r="T134" s="250"/>
      <c r="U134" s="250"/>
      <c r="V134" s="250"/>
      <c r="W134" s="250"/>
      <c r="X134" s="250"/>
      <c r="Y134" s="250"/>
      <c r="Z134" s="250"/>
      <c r="AA134" s="250"/>
      <c r="AB134" s="250"/>
      <c r="AC134" s="250"/>
      <c r="AD134" s="250"/>
      <c r="AE134" s="250"/>
      <c r="AF134" s="250"/>
      <c r="AG134" s="250"/>
      <c r="AH134" s="250"/>
      <c r="AI134" s="250"/>
      <c r="AJ134" s="250"/>
      <c r="AK134" s="250"/>
    </row>
    <row r="135" spans="2:37" s="176" customFormat="1" ht="18" customHeight="1" x14ac:dyDescent="0.3">
      <c r="B135" s="250"/>
      <c r="C135" s="250"/>
      <c r="D135" s="250"/>
      <c r="E135" s="250"/>
      <c r="F135" s="250"/>
      <c r="G135" s="250"/>
      <c r="H135" s="250"/>
      <c r="I135" s="250"/>
      <c r="J135" s="250"/>
      <c r="K135" s="250"/>
      <c r="L135" s="250"/>
      <c r="M135" s="109"/>
      <c r="N135" s="109"/>
      <c r="O135" s="250"/>
      <c r="P135" s="250"/>
      <c r="Q135" s="250"/>
      <c r="R135" s="250"/>
      <c r="S135" s="250"/>
      <c r="T135" s="250"/>
      <c r="U135" s="250"/>
      <c r="V135" s="250"/>
      <c r="W135" s="250"/>
      <c r="X135" s="250"/>
      <c r="Y135" s="250"/>
      <c r="Z135" s="250"/>
      <c r="AA135" s="250"/>
      <c r="AB135" s="250"/>
      <c r="AC135" s="250"/>
      <c r="AD135" s="250"/>
      <c r="AE135" s="250"/>
      <c r="AF135" s="250"/>
      <c r="AG135" s="250"/>
      <c r="AH135" s="250"/>
      <c r="AI135" s="250"/>
      <c r="AJ135" s="250"/>
      <c r="AK135" s="250"/>
    </row>
    <row r="136" spans="2:37" s="176" customFormat="1" ht="18" customHeight="1" x14ac:dyDescent="0.3">
      <c r="B136" s="250"/>
      <c r="C136" s="250"/>
      <c r="D136" s="250"/>
      <c r="E136" s="250"/>
      <c r="F136" s="250"/>
      <c r="G136" s="250"/>
      <c r="H136" s="250"/>
      <c r="I136" s="250"/>
      <c r="J136" s="250"/>
      <c r="K136" s="250"/>
      <c r="L136" s="250"/>
      <c r="M136" s="109"/>
      <c r="N136" s="109"/>
      <c r="O136" s="250"/>
      <c r="P136" s="250"/>
      <c r="Q136" s="250"/>
      <c r="R136" s="250"/>
      <c r="S136" s="250"/>
      <c r="T136" s="250"/>
      <c r="U136" s="250"/>
      <c r="V136" s="250"/>
      <c r="W136" s="250"/>
      <c r="X136" s="250"/>
      <c r="Y136" s="250"/>
      <c r="Z136" s="250"/>
      <c r="AA136" s="250"/>
      <c r="AB136" s="250"/>
      <c r="AC136" s="250"/>
      <c r="AD136" s="250"/>
      <c r="AE136" s="250"/>
      <c r="AF136" s="250"/>
      <c r="AG136" s="250"/>
      <c r="AH136" s="250"/>
      <c r="AI136" s="250"/>
      <c r="AJ136" s="250"/>
      <c r="AK136" s="250"/>
    </row>
    <row r="137" spans="2:37" s="176" customFormat="1" ht="18" customHeight="1" x14ac:dyDescent="0.3">
      <c r="B137" s="250"/>
      <c r="C137" s="250"/>
      <c r="D137" s="250"/>
      <c r="E137" s="250"/>
      <c r="F137" s="250"/>
      <c r="G137" s="250"/>
      <c r="H137" s="250"/>
      <c r="I137" s="250"/>
      <c r="J137" s="250"/>
      <c r="K137" s="250"/>
      <c r="L137" s="250"/>
      <c r="M137" s="109"/>
      <c r="N137" s="109"/>
      <c r="O137" s="250"/>
      <c r="P137" s="250"/>
      <c r="Q137" s="250"/>
      <c r="R137" s="250"/>
      <c r="S137" s="250"/>
      <c r="T137" s="250"/>
      <c r="U137" s="250"/>
      <c r="V137" s="250"/>
      <c r="W137" s="250"/>
      <c r="X137" s="250"/>
      <c r="Y137" s="250"/>
      <c r="Z137" s="250"/>
      <c r="AA137" s="250"/>
      <c r="AB137" s="250"/>
      <c r="AC137" s="250"/>
      <c r="AD137" s="250"/>
      <c r="AE137" s="250"/>
      <c r="AF137" s="250"/>
      <c r="AG137" s="250"/>
      <c r="AH137" s="250"/>
      <c r="AI137" s="250"/>
      <c r="AJ137" s="250"/>
      <c r="AK137" s="250"/>
    </row>
    <row r="138" spans="2:37" s="176" customFormat="1" ht="18" customHeight="1" x14ac:dyDescent="0.3">
      <c r="B138" s="250"/>
      <c r="C138" s="250"/>
      <c r="D138" s="250"/>
      <c r="E138" s="250"/>
      <c r="F138" s="250"/>
      <c r="G138" s="250"/>
      <c r="H138" s="250"/>
      <c r="I138" s="250"/>
      <c r="J138" s="250"/>
      <c r="K138" s="250"/>
      <c r="L138" s="250"/>
      <c r="M138" s="109"/>
      <c r="N138" s="109"/>
      <c r="O138" s="250"/>
      <c r="P138" s="250"/>
      <c r="Q138" s="250"/>
      <c r="R138" s="250"/>
      <c r="S138" s="250"/>
      <c r="T138" s="250"/>
      <c r="U138" s="250"/>
      <c r="V138" s="250"/>
      <c r="W138" s="250"/>
      <c r="X138" s="250"/>
      <c r="Y138" s="250"/>
      <c r="Z138" s="250"/>
      <c r="AA138" s="250"/>
      <c r="AB138" s="250"/>
      <c r="AC138" s="250"/>
      <c r="AD138" s="250"/>
      <c r="AE138" s="250"/>
      <c r="AF138" s="250"/>
      <c r="AG138" s="250"/>
      <c r="AH138" s="250"/>
      <c r="AI138" s="250"/>
      <c r="AJ138" s="250"/>
      <c r="AK138" s="250"/>
    </row>
    <row r="139" spans="2:37" s="176" customFormat="1" ht="18" customHeight="1" x14ac:dyDescent="0.3">
      <c r="B139" s="250"/>
      <c r="C139" s="250"/>
      <c r="D139" s="250"/>
      <c r="E139" s="250"/>
      <c r="F139" s="250"/>
      <c r="G139" s="250"/>
      <c r="H139" s="250"/>
      <c r="I139" s="250"/>
      <c r="J139" s="250"/>
      <c r="K139" s="250"/>
      <c r="L139" s="250"/>
      <c r="M139" s="109"/>
      <c r="N139" s="109"/>
      <c r="O139" s="250"/>
      <c r="P139" s="250"/>
      <c r="Q139" s="250"/>
      <c r="R139" s="250"/>
      <c r="S139" s="250"/>
      <c r="T139" s="250"/>
      <c r="U139" s="250"/>
      <c r="V139" s="250"/>
      <c r="W139" s="250"/>
      <c r="X139" s="250"/>
      <c r="Y139" s="250"/>
      <c r="Z139" s="250"/>
      <c r="AA139" s="250"/>
      <c r="AB139" s="250"/>
      <c r="AC139" s="250"/>
      <c r="AD139" s="250"/>
      <c r="AE139" s="250"/>
      <c r="AF139" s="250"/>
      <c r="AG139" s="250"/>
      <c r="AH139" s="250"/>
      <c r="AI139" s="250"/>
      <c r="AJ139" s="250"/>
      <c r="AK139" s="250"/>
    </row>
    <row r="140" spans="2:37" s="176" customFormat="1" ht="18" customHeight="1" x14ac:dyDescent="0.3">
      <c r="B140" s="250"/>
      <c r="C140" s="250"/>
      <c r="D140" s="250"/>
      <c r="E140" s="250"/>
      <c r="F140" s="250"/>
      <c r="G140" s="250"/>
      <c r="H140" s="250"/>
      <c r="I140" s="250"/>
      <c r="J140" s="250"/>
      <c r="K140" s="250"/>
      <c r="L140" s="250"/>
      <c r="M140" s="109"/>
      <c r="N140" s="109"/>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row>
    <row r="141" spans="2:37" s="176" customFormat="1" ht="18" customHeight="1" x14ac:dyDescent="0.3">
      <c r="B141" s="250"/>
      <c r="C141" s="250"/>
      <c r="D141" s="250"/>
      <c r="E141" s="250"/>
      <c r="F141" s="250"/>
      <c r="G141" s="250"/>
      <c r="H141" s="250"/>
      <c r="I141" s="250"/>
      <c r="J141" s="250"/>
      <c r="K141" s="250"/>
      <c r="L141" s="250"/>
      <c r="M141" s="109"/>
      <c r="N141" s="109"/>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row>
    <row r="142" spans="2:37" s="176" customFormat="1" ht="18" customHeight="1" x14ac:dyDescent="0.3">
      <c r="B142" s="250"/>
      <c r="C142" s="250"/>
      <c r="D142" s="250"/>
      <c r="E142" s="250"/>
      <c r="F142" s="250"/>
      <c r="G142" s="250"/>
      <c r="H142" s="250"/>
      <c r="I142" s="250"/>
      <c r="J142" s="250"/>
      <c r="K142" s="250"/>
      <c r="L142" s="250"/>
      <c r="M142" s="109"/>
      <c r="N142" s="109"/>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row>
    <row r="143" spans="2:37" s="176" customFormat="1" ht="18" customHeight="1" x14ac:dyDescent="0.3">
      <c r="B143" s="250"/>
      <c r="C143" s="250"/>
      <c r="D143" s="250"/>
      <c r="E143" s="250"/>
      <c r="F143" s="250"/>
      <c r="G143" s="250"/>
      <c r="H143" s="250"/>
      <c r="I143" s="250"/>
      <c r="J143" s="250"/>
      <c r="K143" s="250"/>
      <c r="L143" s="250"/>
      <c r="M143" s="109"/>
      <c r="N143" s="109"/>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c r="AJ143" s="250"/>
      <c r="AK143" s="250"/>
    </row>
    <row r="144" spans="2:37" s="176" customFormat="1" ht="18" customHeight="1" x14ac:dyDescent="0.3">
      <c r="B144" s="250"/>
      <c r="C144" s="250"/>
      <c r="D144" s="250"/>
      <c r="E144" s="250"/>
      <c r="F144" s="250"/>
      <c r="G144" s="250"/>
      <c r="H144" s="250"/>
      <c r="I144" s="250"/>
      <c r="J144" s="250"/>
      <c r="K144" s="250"/>
      <c r="L144" s="250"/>
      <c r="M144" s="109"/>
      <c r="N144" s="109"/>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row>
    <row r="145" spans="2:37" s="176" customFormat="1" ht="18" customHeight="1" x14ac:dyDescent="0.3">
      <c r="B145" s="250"/>
      <c r="C145" s="250"/>
      <c r="D145" s="250"/>
      <c r="E145" s="250"/>
      <c r="F145" s="250"/>
      <c r="G145" s="250"/>
      <c r="H145" s="250"/>
      <c r="I145" s="250"/>
      <c r="J145" s="250"/>
      <c r="K145" s="250"/>
      <c r="L145" s="250"/>
      <c r="M145" s="109"/>
      <c r="N145" s="109"/>
      <c r="O145" s="250"/>
      <c r="P145" s="250"/>
      <c r="Q145" s="250"/>
      <c r="R145" s="250"/>
      <c r="S145" s="250"/>
      <c r="T145" s="250"/>
      <c r="U145" s="250"/>
      <c r="V145" s="250"/>
      <c r="W145" s="250"/>
      <c r="X145" s="250"/>
      <c r="Y145" s="250"/>
      <c r="Z145" s="250"/>
      <c r="AA145" s="250"/>
      <c r="AB145" s="250"/>
      <c r="AC145" s="250"/>
      <c r="AD145" s="250"/>
      <c r="AE145" s="250"/>
      <c r="AF145" s="250"/>
      <c r="AG145" s="250"/>
      <c r="AH145" s="250"/>
      <c r="AI145" s="250"/>
      <c r="AJ145" s="250"/>
      <c r="AK145" s="250"/>
    </row>
    <row r="146" spans="2:37" s="176" customFormat="1" ht="18" customHeight="1" x14ac:dyDescent="0.3">
      <c r="B146" s="250"/>
      <c r="C146" s="250"/>
      <c r="D146" s="250"/>
      <c r="E146" s="250"/>
      <c r="F146" s="250"/>
      <c r="G146" s="250"/>
      <c r="H146" s="250"/>
      <c r="I146" s="250"/>
      <c r="J146" s="250"/>
      <c r="K146" s="250"/>
      <c r="L146" s="250"/>
      <c r="M146" s="109"/>
      <c r="N146" s="109"/>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250"/>
    </row>
    <row r="147" spans="2:37" s="176" customFormat="1" ht="18" customHeight="1" x14ac:dyDescent="0.3">
      <c r="B147" s="250"/>
      <c r="C147" s="250"/>
      <c r="D147" s="250"/>
      <c r="E147" s="250"/>
      <c r="F147" s="250"/>
      <c r="G147" s="250"/>
      <c r="H147" s="250"/>
      <c r="I147" s="250"/>
      <c r="J147" s="250"/>
      <c r="K147" s="250"/>
      <c r="L147" s="250"/>
      <c r="M147" s="109"/>
      <c r="N147" s="109"/>
      <c r="O147" s="250"/>
      <c r="P147" s="250"/>
      <c r="Q147" s="250"/>
      <c r="R147" s="250"/>
      <c r="S147" s="250"/>
      <c r="T147" s="250"/>
      <c r="U147" s="250"/>
      <c r="V147" s="250"/>
      <c r="W147" s="250"/>
      <c r="X147" s="250"/>
      <c r="Y147" s="250"/>
      <c r="Z147" s="250"/>
      <c r="AA147" s="250"/>
      <c r="AB147" s="250"/>
      <c r="AC147" s="250"/>
      <c r="AD147" s="250"/>
      <c r="AE147" s="250"/>
      <c r="AF147" s="250"/>
      <c r="AG147" s="250"/>
      <c r="AH147" s="250"/>
      <c r="AI147" s="250"/>
      <c r="AJ147" s="250"/>
      <c r="AK147" s="250"/>
    </row>
    <row r="148" spans="2:37" s="176" customFormat="1" ht="18" customHeight="1" x14ac:dyDescent="0.3">
      <c r="B148" s="250"/>
      <c r="C148" s="250"/>
      <c r="D148" s="250"/>
      <c r="E148" s="250"/>
      <c r="F148" s="250"/>
      <c r="G148" s="250"/>
      <c r="H148" s="250"/>
      <c r="I148" s="250"/>
      <c r="J148" s="250"/>
      <c r="K148" s="250"/>
      <c r="L148" s="250"/>
      <c r="M148" s="109"/>
      <c r="N148" s="109"/>
      <c r="O148" s="250"/>
      <c r="P148" s="250"/>
      <c r="Q148" s="250"/>
      <c r="R148" s="250"/>
      <c r="S148" s="250"/>
      <c r="T148" s="250"/>
      <c r="U148" s="250"/>
      <c r="V148" s="250"/>
      <c r="W148" s="250"/>
      <c r="X148" s="250"/>
      <c r="Y148" s="250"/>
      <c r="Z148" s="250"/>
      <c r="AA148" s="250"/>
      <c r="AB148" s="250"/>
      <c r="AC148" s="250"/>
      <c r="AD148" s="250"/>
      <c r="AE148" s="250"/>
      <c r="AF148" s="250"/>
      <c r="AG148" s="250"/>
      <c r="AH148" s="250"/>
      <c r="AI148" s="250"/>
      <c r="AJ148" s="250"/>
      <c r="AK148" s="250"/>
    </row>
    <row r="149" spans="2:37" s="176" customFormat="1" ht="18" customHeight="1" x14ac:dyDescent="0.3">
      <c r="B149" s="250"/>
      <c r="C149" s="250"/>
      <c r="D149" s="250"/>
      <c r="E149" s="250"/>
      <c r="F149" s="250"/>
      <c r="G149" s="250"/>
      <c r="H149" s="250"/>
      <c r="I149" s="250"/>
      <c r="J149" s="250"/>
      <c r="K149" s="250"/>
      <c r="L149" s="250"/>
      <c r="M149" s="109"/>
      <c r="N149" s="109"/>
      <c r="O149" s="250"/>
      <c r="P149" s="250"/>
      <c r="Q149" s="250"/>
      <c r="R149" s="250"/>
      <c r="S149" s="250"/>
      <c r="T149" s="250"/>
      <c r="U149" s="250"/>
      <c r="V149" s="250"/>
      <c r="W149" s="250"/>
      <c r="X149" s="250"/>
      <c r="Y149" s="250"/>
      <c r="Z149" s="250"/>
      <c r="AA149" s="250"/>
      <c r="AB149" s="250"/>
      <c r="AC149" s="250"/>
      <c r="AD149" s="250"/>
      <c r="AE149" s="250"/>
      <c r="AF149" s="250"/>
      <c r="AG149" s="250"/>
      <c r="AH149" s="250"/>
      <c r="AI149" s="250"/>
      <c r="AJ149" s="250"/>
      <c r="AK149" s="250"/>
    </row>
    <row r="150" spans="2:37" s="176" customFormat="1" ht="18" customHeight="1" x14ac:dyDescent="0.3">
      <c r="B150" s="250"/>
      <c r="C150" s="250"/>
      <c r="D150" s="250"/>
      <c r="E150" s="250"/>
      <c r="F150" s="250"/>
      <c r="G150" s="250"/>
      <c r="H150" s="250"/>
      <c r="I150" s="250"/>
      <c r="J150" s="250"/>
      <c r="K150" s="250"/>
      <c r="L150" s="250"/>
      <c r="M150" s="109"/>
      <c r="N150" s="109"/>
      <c r="O150" s="250"/>
      <c r="P150" s="250"/>
      <c r="Q150" s="250"/>
      <c r="R150" s="250"/>
      <c r="S150" s="250"/>
      <c r="T150" s="250"/>
      <c r="U150" s="250"/>
      <c r="V150" s="250"/>
      <c r="W150" s="250"/>
      <c r="X150" s="250"/>
      <c r="Y150" s="250"/>
      <c r="Z150" s="250"/>
      <c r="AA150" s="250"/>
      <c r="AB150" s="250"/>
      <c r="AC150" s="250"/>
      <c r="AD150" s="250"/>
      <c r="AE150" s="250"/>
      <c r="AF150" s="250"/>
      <c r="AG150" s="250"/>
      <c r="AH150" s="250"/>
      <c r="AI150" s="250"/>
      <c r="AJ150" s="250"/>
      <c r="AK150" s="250"/>
    </row>
    <row r="151" spans="2:37" s="176" customFormat="1" ht="18" customHeight="1" x14ac:dyDescent="0.3">
      <c r="B151" s="250"/>
      <c r="C151" s="250"/>
      <c r="D151" s="250"/>
      <c r="E151" s="250"/>
      <c r="F151" s="250"/>
      <c r="G151" s="250"/>
      <c r="H151" s="250"/>
      <c r="I151" s="250"/>
      <c r="J151" s="250"/>
      <c r="K151" s="250"/>
      <c r="L151" s="250"/>
      <c r="M151" s="109"/>
      <c r="N151" s="109"/>
      <c r="O151" s="250"/>
      <c r="P151" s="250"/>
      <c r="Q151" s="250"/>
      <c r="R151" s="250"/>
      <c r="S151" s="250"/>
      <c r="T151" s="250"/>
      <c r="U151" s="250"/>
      <c r="V151" s="250"/>
      <c r="W151" s="250"/>
      <c r="X151" s="250"/>
      <c r="Y151" s="250"/>
      <c r="Z151" s="250"/>
      <c r="AA151" s="250"/>
      <c r="AB151" s="250"/>
      <c r="AC151" s="250"/>
      <c r="AD151" s="250"/>
      <c r="AE151" s="250"/>
      <c r="AF151" s="250"/>
      <c r="AG151" s="250"/>
      <c r="AH151" s="250"/>
      <c r="AI151" s="250"/>
      <c r="AJ151" s="250"/>
      <c r="AK151" s="250"/>
    </row>
    <row r="152" spans="2:37" s="176" customFormat="1" ht="18" customHeight="1" x14ac:dyDescent="0.3">
      <c r="B152" s="250"/>
      <c r="C152" s="250"/>
      <c r="D152" s="250"/>
      <c r="E152" s="250"/>
      <c r="F152" s="250"/>
      <c r="G152" s="250"/>
      <c r="H152" s="250"/>
      <c r="I152" s="250"/>
      <c r="J152" s="250"/>
      <c r="K152" s="250"/>
      <c r="L152" s="250"/>
      <c r="M152" s="109"/>
      <c r="N152" s="109"/>
      <c r="O152" s="250"/>
      <c r="P152" s="250"/>
      <c r="Q152" s="250"/>
      <c r="R152" s="250"/>
      <c r="S152" s="250"/>
      <c r="T152" s="250"/>
      <c r="U152" s="250"/>
      <c r="V152" s="250"/>
      <c r="W152" s="250"/>
      <c r="X152" s="250"/>
      <c r="Y152" s="250"/>
      <c r="Z152" s="250"/>
      <c r="AA152" s="250"/>
      <c r="AB152" s="250"/>
      <c r="AC152" s="250"/>
      <c r="AD152" s="250"/>
      <c r="AE152" s="250"/>
      <c r="AF152" s="250"/>
      <c r="AG152" s="250"/>
      <c r="AH152" s="250"/>
      <c r="AI152" s="250"/>
      <c r="AJ152" s="250"/>
      <c r="AK152" s="250"/>
    </row>
    <row r="153" spans="2:37" s="176" customFormat="1" ht="18" customHeight="1" x14ac:dyDescent="0.3">
      <c r="B153" s="250"/>
      <c r="C153" s="250"/>
      <c r="D153" s="250"/>
      <c r="E153" s="250"/>
      <c r="F153" s="250"/>
      <c r="G153" s="250"/>
      <c r="H153" s="250"/>
      <c r="I153" s="250"/>
      <c r="J153" s="250"/>
      <c r="K153" s="250"/>
      <c r="L153" s="250"/>
      <c r="M153" s="109"/>
      <c r="N153" s="109"/>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50"/>
    </row>
    <row r="154" spans="2:37" s="176" customFormat="1" ht="18" customHeight="1" x14ac:dyDescent="0.3">
      <c r="B154" s="250"/>
      <c r="C154" s="250"/>
      <c r="D154" s="250"/>
      <c r="E154" s="250"/>
      <c r="F154" s="250"/>
      <c r="G154" s="250"/>
      <c r="H154" s="250"/>
      <c r="I154" s="250"/>
      <c r="J154" s="250"/>
      <c r="K154" s="250"/>
      <c r="L154" s="250"/>
      <c r="M154" s="109"/>
      <c r="N154" s="109"/>
      <c r="O154" s="250"/>
      <c r="P154" s="250"/>
      <c r="Q154" s="250"/>
      <c r="R154" s="250"/>
      <c r="S154" s="250"/>
      <c r="T154" s="250"/>
      <c r="U154" s="250"/>
      <c r="V154" s="250"/>
      <c r="W154" s="250"/>
      <c r="X154" s="250"/>
      <c r="Y154" s="250"/>
      <c r="Z154" s="250"/>
      <c r="AA154" s="250"/>
      <c r="AB154" s="250"/>
      <c r="AC154" s="250"/>
      <c r="AD154" s="250"/>
      <c r="AE154" s="250"/>
      <c r="AF154" s="250"/>
      <c r="AG154" s="250"/>
      <c r="AH154" s="250"/>
      <c r="AI154" s="250"/>
      <c r="AJ154" s="250"/>
      <c r="AK154" s="250"/>
    </row>
    <row r="155" spans="2:37" s="176" customFormat="1" ht="18" customHeight="1" x14ac:dyDescent="0.3">
      <c r="B155" s="250"/>
      <c r="C155" s="250"/>
      <c r="D155" s="250"/>
      <c r="E155" s="250"/>
      <c r="F155" s="250"/>
      <c r="G155" s="250"/>
      <c r="H155" s="250"/>
      <c r="I155" s="250"/>
      <c r="J155" s="250"/>
      <c r="K155" s="250"/>
      <c r="L155" s="250"/>
      <c r="M155" s="109"/>
      <c r="N155" s="109"/>
      <c r="O155" s="250"/>
      <c r="P155" s="250"/>
      <c r="Q155" s="250"/>
      <c r="R155" s="250"/>
      <c r="S155" s="250"/>
      <c r="T155" s="250"/>
      <c r="U155" s="250"/>
      <c r="V155" s="250"/>
      <c r="W155" s="250"/>
      <c r="X155" s="250"/>
      <c r="Y155" s="250"/>
      <c r="Z155" s="250"/>
      <c r="AA155" s="250"/>
      <c r="AB155" s="250"/>
      <c r="AC155" s="250"/>
      <c r="AD155" s="250"/>
      <c r="AE155" s="250"/>
      <c r="AF155" s="250"/>
      <c r="AG155" s="250"/>
      <c r="AH155" s="250"/>
      <c r="AI155" s="250"/>
      <c r="AJ155" s="250"/>
      <c r="AK155" s="250"/>
    </row>
    <row r="156" spans="2:37" s="176" customFormat="1" ht="18" customHeight="1" x14ac:dyDescent="0.3">
      <c r="B156" s="250"/>
      <c r="C156" s="250"/>
      <c r="D156" s="250"/>
      <c r="E156" s="250"/>
      <c r="F156" s="250"/>
      <c r="G156" s="250"/>
      <c r="H156" s="250"/>
      <c r="I156" s="250"/>
      <c r="J156" s="250"/>
      <c r="K156" s="250"/>
      <c r="L156" s="250"/>
      <c r="M156" s="109"/>
      <c r="N156" s="109"/>
      <c r="O156" s="250"/>
      <c r="P156" s="250"/>
      <c r="Q156" s="250"/>
      <c r="R156" s="250"/>
      <c r="S156" s="250"/>
      <c r="T156" s="250"/>
      <c r="U156" s="250"/>
      <c r="V156" s="250"/>
      <c r="W156" s="250"/>
      <c r="X156" s="250"/>
      <c r="Y156" s="250"/>
      <c r="Z156" s="250"/>
      <c r="AA156" s="250"/>
      <c r="AB156" s="250"/>
      <c r="AC156" s="250"/>
      <c r="AD156" s="250"/>
      <c r="AE156" s="250"/>
      <c r="AF156" s="250"/>
      <c r="AG156" s="250"/>
      <c r="AH156" s="250"/>
      <c r="AI156" s="250"/>
      <c r="AJ156" s="250"/>
      <c r="AK156" s="250"/>
    </row>
    <row r="157" spans="2:37" s="176" customFormat="1" ht="18" customHeight="1" x14ac:dyDescent="0.3">
      <c r="B157" s="203"/>
      <c r="E157" s="203"/>
      <c r="M157" s="109"/>
      <c r="N157" s="109"/>
      <c r="O157" s="204"/>
      <c r="R157" s="203"/>
      <c r="S157" s="203"/>
    </row>
    <row r="158" spans="2:37" s="176" customFormat="1" ht="18" customHeight="1" x14ac:dyDescent="0.3">
      <c r="B158" s="203"/>
      <c r="E158" s="203"/>
      <c r="M158" s="109"/>
      <c r="N158" s="109"/>
      <c r="O158" s="204"/>
      <c r="R158" s="203"/>
      <c r="S158" s="203"/>
    </row>
    <row r="159" spans="2:37" s="176" customFormat="1" ht="18" customHeight="1" x14ac:dyDescent="0.3">
      <c r="B159" s="203"/>
      <c r="E159" s="203"/>
      <c r="M159" s="109"/>
      <c r="N159" s="109"/>
      <c r="O159" s="204"/>
      <c r="R159" s="203"/>
      <c r="S159" s="203"/>
    </row>
    <row r="160" spans="2:37" s="176" customFormat="1" ht="18" customHeight="1" x14ac:dyDescent="0.3">
      <c r="B160" s="203"/>
      <c r="E160" s="203"/>
      <c r="M160" s="109"/>
      <c r="N160" s="109"/>
      <c r="O160" s="204"/>
      <c r="R160" s="203"/>
      <c r="S160" s="203"/>
    </row>
    <row r="161" spans="2:19" s="176" customFormat="1" ht="18" customHeight="1" x14ac:dyDescent="0.3">
      <c r="B161" s="203"/>
      <c r="E161" s="203"/>
      <c r="M161" s="109"/>
      <c r="N161" s="109"/>
      <c r="O161" s="204"/>
      <c r="R161" s="203"/>
      <c r="S161" s="203"/>
    </row>
    <row r="162" spans="2:19" s="176" customFormat="1" ht="18" customHeight="1" x14ac:dyDescent="0.3">
      <c r="B162" s="203"/>
      <c r="E162" s="203"/>
      <c r="M162" s="109"/>
      <c r="N162" s="109"/>
      <c r="O162" s="204"/>
      <c r="R162" s="203"/>
      <c r="S162" s="203"/>
    </row>
    <row r="163" spans="2:19" s="176" customFormat="1" ht="18" customHeight="1" x14ac:dyDescent="0.3">
      <c r="B163" s="203"/>
      <c r="E163" s="203"/>
      <c r="M163" s="109"/>
      <c r="N163" s="109"/>
      <c r="O163" s="204"/>
      <c r="R163" s="203"/>
      <c r="S163" s="203"/>
    </row>
    <row r="164" spans="2:19" s="176" customFormat="1" ht="18" customHeight="1" x14ac:dyDescent="0.3">
      <c r="B164" s="203"/>
      <c r="E164" s="203"/>
      <c r="M164" s="109"/>
      <c r="N164" s="109"/>
      <c r="O164" s="204"/>
      <c r="R164" s="203"/>
      <c r="S164" s="203"/>
    </row>
    <row r="165" spans="2:19" s="176" customFormat="1" ht="18" customHeight="1" x14ac:dyDescent="0.3">
      <c r="B165" s="203"/>
      <c r="E165" s="203"/>
      <c r="M165" s="109"/>
      <c r="N165" s="109"/>
      <c r="O165" s="204"/>
      <c r="R165" s="203"/>
      <c r="S165" s="203"/>
    </row>
    <row r="166" spans="2:19" s="176" customFormat="1" ht="18" customHeight="1" x14ac:dyDescent="0.3">
      <c r="B166" s="203"/>
      <c r="E166" s="203"/>
      <c r="M166" s="109"/>
      <c r="N166" s="109"/>
      <c r="O166" s="204"/>
      <c r="R166" s="203"/>
      <c r="S166" s="203"/>
    </row>
    <row r="167" spans="2:19" s="176" customFormat="1" ht="18" customHeight="1" x14ac:dyDescent="0.3">
      <c r="B167" s="203"/>
      <c r="E167" s="203"/>
      <c r="M167" s="109"/>
      <c r="N167" s="109"/>
      <c r="O167" s="204"/>
      <c r="R167" s="203"/>
      <c r="S167" s="203"/>
    </row>
    <row r="168" spans="2:19" s="176" customFormat="1" ht="18" customHeight="1" x14ac:dyDescent="0.3">
      <c r="B168" s="203"/>
      <c r="E168" s="203"/>
      <c r="M168" s="109"/>
      <c r="N168" s="109"/>
      <c r="O168" s="204"/>
      <c r="R168" s="203"/>
      <c r="S168" s="203"/>
    </row>
    <row r="169" spans="2:19" s="176" customFormat="1" ht="18" customHeight="1" x14ac:dyDescent="0.3">
      <c r="B169" s="203"/>
      <c r="E169" s="203"/>
      <c r="M169" s="109"/>
      <c r="N169" s="109"/>
      <c r="O169" s="204"/>
      <c r="R169" s="203"/>
      <c r="S169" s="203"/>
    </row>
    <row r="170" spans="2:19" s="176" customFormat="1" ht="18" customHeight="1" x14ac:dyDescent="0.3">
      <c r="B170" s="203"/>
      <c r="E170" s="203"/>
      <c r="M170" s="109"/>
      <c r="N170" s="109"/>
      <c r="O170" s="204"/>
      <c r="R170" s="203"/>
      <c r="S170" s="203"/>
    </row>
    <row r="171" spans="2:19" s="176" customFormat="1" ht="18" customHeight="1" x14ac:dyDescent="0.3">
      <c r="B171" s="203"/>
      <c r="E171" s="203"/>
      <c r="M171" s="109"/>
      <c r="N171" s="109"/>
      <c r="O171" s="204"/>
      <c r="R171" s="203"/>
      <c r="S171" s="203"/>
    </row>
    <row r="172" spans="2:19" s="176" customFormat="1" ht="18" customHeight="1" x14ac:dyDescent="0.3">
      <c r="B172" s="203"/>
      <c r="E172" s="203"/>
      <c r="M172" s="109"/>
      <c r="N172" s="109"/>
      <c r="O172" s="204"/>
      <c r="R172" s="203"/>
      <c r="S172" s="203"/>
    </row>
    <row r="173" spans="2:19" s="176" customFormat="1" ht="18" customHeight="1" x14ac:dyDescent="0.3">
      <c r="B173" s="203"/>
      <c r="E173" s="203"/>
      <c r="M173" s="109"/>
      <c r="N173" s="109"/>
      <c r="O173" s="204"/>
      <c r="R173" s="203"/>
      <c r="S173" s="203"/>
    </row>
    <row r="174" spans="2:19" s="176" customFormat="1" ht="18" customHeight="1" x14ac:dyDescent="0.3">
      <c r="B174" s="203"/>
      <c r="E174" s="203"/>
      <c r="M174" s="109"/>
      <c r="N174" s="109"/>
      <c r="O174" s="204"/>
      <c r="R174" s="203"/>
      <c r="S174" s="203"/>
    </row>
    <row r="175" spans="2:19" s="176" customFormat="1" ht="18" customHeight="1" x14ac:dyDescent="0.3">
      <c r="B175" s="203"/>
      <c r="E175" s="203"/>
      <c r="M175" s="109"/>
      <c r="N175" s="109"/>
      <c r="O175" s="204"/>
      <c r="R175" s="203"/>
      <c r="S175" s="203"/>
    </row>
    <row r="176" spans="2:19" s="176" customFormat="1" ht="18" customHeight="1" x14ac:dyDescent="0.3">
      <c r="B176" s="203"/>
      <c r="E176" s="203"/>
      <c r="M176" s="109"/>
      <c r="N176" s="109"/>
      <c r="O176" s="204"/>
      <c r="R176" s="203"/>
      <c r="S176" s="203"/>
    </row>
    <row r="177" spans="2:19" s="176" customFormat="1" ht="18" customHeight="1" x14ac:dyDescent="0.3">
      <c r="B177" s="203"/>
      <c r="E177" s="203"/>
      <c r="M177" s="109"/>
      <c r="N177" s="109"/>
      <c r="O177" s="204"/>
      <c r="R177" s="203"/>
      <c r="S177" s="203"/>
    </row>
    <row r="178" spans="2:19" s="176" customFormat="1" ht="18" customHeight="1" x14ac:dyDescent="0.3">
      <c r="B178" s="203"/>
      <c r="E178" s="203"/>
      <c r="M178" s="109"/>
      <c r="N178" s="109"/>
      <c r="O178" s="204"/>
      <c r="R178" s="203"/>
      <c r="S178" s="203"/>
    </row>
    <row r="179" spans="2:19" s="176" customFormat="1" ht="18" customHeight="1" x14ac:dyDescent="0.3">
      <c r="B179" s="203"/>
      <c r="E179" s="203"/>
      <c r="M179" s="109"/>
      <c r="N179" s="109"/>
      <c r="O179" s="204"/>
      <c r="R179" s="203"/>
      <c r="S179" s="203"/>
    </row>
    <row r="180" spans="2:19" s="176" customFormat="1" ht="18" customHeight="1" x14ac:dyDescent="0.3">
      <c r="B180" s="203"/>
      <c r="E180" s="203"/>
      <c r="M180" s="109"/>
      <c r="N180" s="109"/>
      <c r="O180" s="204"/>
      <c r="R180" s="203"/>
      <c r="S180" s="203"/>
    </row>
    <row r="181" spans="2:19" s="176" customFormat="1" ht="18" customHeight="1" x14ac:dyDescent="0.3">
      <c r="B181" s="203"/>
      <c r="E181" s="203"/>
      <c r="M181" s="109"/>
      <c r="N181" s="109"/>
      <c r="O181" s="204"/>
      <c r="R181" s="203"/>
      <c r="S181" s="203"/>
    </row>
    <row r="182" spans="2:19" s="176" customFormat="1" ht="18" customHeight="1" x14ac:dyDescent="0.3">
      <c r="B182" s="203"/>
      <c r="E182" s="203"/>
      <c r="M182" s="109"/>
      <c r="N182" s="109"/>
      <c r="O182" s="204"/>
      <c r="R182" s="203"/>
      <c r="S182" s="203"/>
    </row>
    <row r="183" spans="2:19" s="176" customFormat="1" ht="18" customHeight="1" x14ac:dyDescent="0.3">
      <c r="B183" s="203"/>
      <c r="E183" s="203"/>
      <c r="M183" s="109"/>
      <c r="N183" s="109"/>
      <c r="O183" s="204"/>
      <c r="R183" s="203"/>
      <c r="S183" s="203"/>
    </row>
    <row r="184" spans="2:19" s="176" customFormat="1" ht="18" customHeight="1" x14ac:dyDescent="0.3">
      <c r="B184" s="203"/>
      <c r="E184" s="203"/>
      <c r="M184" s="109"/>
      <c r="N184" s="109"/>
      <c r="O184" s="204"/>
      <c r="R184" s="203"/>
      <c r="S184" s="203"/>
    </row>
    <row r="185" spans="2:19" s="176" customFormat="1" ht="18" customHeight="1" x14ac:dyDescent="0.3">
      <c r="B185" s="203"/>
      <c r="E185" s="203"/>
      <c r="M185" s="109"/>
      <c r="N185" s="109"/>
      <c r="O185" s="204"/>
      <c r="R185" s="203"/>
      <c r="S185" s="203"/>
    </row>
    <row r="186" spans="2:19" s="176" customFormat="1" ht="18" customHeight="1" x14ac:dyDescent="0.3">
      <c r="B186" s="203"/>
      <c r="E186" s="203"/>
      <c r="M186" s="109"/>
      <c r="N186" s="109"/>
      <c r="O186" s="204"/>
      <c r="R186" s="203"/>
      <c r="S186" s="203"/>
    </row>
    <row r="187" spans="2:19" s="176" customFormat="1" ht="18" customHeight="1" x14ac:dyDescent="0.3">
      <c r="B187" s="203"/>
      <c r="E187" s="203"/>
      <c r="M187" s="109"/>
      <c r="N187" s="109"/>
      <c r="O187" s="204"/>
      <c r="R187" s="203"/>
      <c r="S187" s="203"/>
    </row>
    <row r="188" spans="2:19" s="176" customFormat="1" ht="18" customHeight="1" x14ac:dyDescent="0.3">
      <c r="B188" s="203"/>
      <c r="E188" s="203"/>
      <c r="M188" s="109"/>
      <c r="N188" s="109"/>
      <c r="O188" s="204"/>
      <c r="R188" s="203"/>
      <c r="S188" s="203"/>
    </row>
    <row r="189" spans="2:19" s="176" customFormat="1" ht="18" customHeight="1" x14ac:dyDescent="0.3">
      <c r="B189" s="203"/>
      <c r="E189" s="203"/>
      <c r="M189" s="109"/>
      <c r="N189" s="109"/>
      <c r="O189" s="204"/>
      <c r="R189" s="203"/>
      <c r="S189" s="203"/>
    </row>
    <row r="190" spans="2:19" s="176" customFormat="1" ht="18" customHeight="1" x14ac:dyDescent="0.3">
      <c r="B190" s="203"/>
      <c r="E190" s="203"/>
      <c r="M190" s="109"/>
      <c r="N190" s="109"/>
      <c r="O190" s="204"/>
      <c r="R190" s="203"/>
      <c r="S190" s="203"/>
    </row>
    <row r="191" spans="2:19" s="176" customFormat="1" ht="18" customHeight="1" x14ac:dyDescent="0.3">
      <c r="B191" s="203"/>
      <c r="E191" s="203"/>
      <c r="M191" s="109"/>
      <c r="N191" s="109"/>
      <c r="O191" s="204"/>
      <c r="R191" s="203"/>
      <c r="S191" s="203"/>
    </row>
    <row r="192" spans="2:19" s="176" customFormat="1" ht="18" customHeight="1" x14ac:dyDescent="0.3">
      <c r="B192" s="203"/>
      <c r="E192" s="203"/>
      <c r="M192" s="109"/>
      <c r="N192" s="109"/>
      <c r="O192" s="204"/>
      <c r="R192" s="203"/>
      <c r="S192" s="203"/>
    </row>
    <row r="193" spans="2:19" s="176" customFormat="1" ht="18" customHeight="1" x14ac:dyDescent="0.3">
      <c r="B193" s="203"/>
      <c r="E193" s="203"/>
      <c r="M193" s="109"/>
      <c r="N193" s="109"/>
      <c r="O193" s="204"/>
      <c r="R193" s="203"/>
      <c r="S193" s="203"/>
    </row>
    <row r="194" spans="2:19" s="176" customFormat="1" ht="18" customHeight="1" x14ac:dyDescent="0.3">
      <c r="B194" s="203"/>
      <c r="E194" s="203"/>
      <c r="M194" s="109"/>
      <c r="N194" s="109"/>
      <c r="O194" s="204"/>
      <c r="R194" s="203"/>
      <c r="S194" s="203"/>
    </row>
    <row r="195" spans="2:19" s="176" customFormat="1" ht="18" customHeight="1" x14ac:dyDescent="0.3">
      <c r="B195" s="203"/>
      <c r="E195" s="203"/>
      <c r="M195" s="109"/>
      <c r="N195" s="109"/>
      <c r="O195" s="204"/>
      <c r="R195" s="203"/>
      <c r="S195" s="203"/>
    </row>
    <row r="196" spans="2:19" s="176" customFormat="1" ht="18" customHeight="1" x14ac:dyDescent="0.3">
      <c r="B196" s="203"/>
      <c r="E196" s="203"/>
      <c r="M196" s="109"/>
      <c r="N196" s="109"/>
      <c r="O196" s="204"/>
      <c r="R196" s="203"/>
      <c r="S196" s="203"/>
    </row>
    <row r="197" spans="2:19" s="176" customFormat="1" ht="18" customHeight="1" x14ac:dyDescent="0.3">
      <c r="B197" s="203"/>
      <c r="E197" s="203"/>
      <c r="M197" s="109"/>
      <c r="N197" s="109"/>
      <c r="O197" s="204"/>
      <c r="R197" s="203"/>
      <c r="S197" s="203"/>
    </row>
    <row r="198" spans="2:19" s="176" customFormat="1" ht="18" customHeight="1" x14ac:dyDescent="0.3">
      <c r="B198" s="203"/>
      <c r="E198" s="203"/>
      <c r="M198" s="109"/>
      <c r="N198" s="109"/>
      <c r="O198" s="204"/>
      <c r="R198" s="203"/>
      <c r="S198" s="203"/>
    </row>
    <row r="199" spans="2:19" s="176" customFormat="1" ht="18" customHeight="1" x14ac:dyDescent="0.3">
      <c r="B199" s="203"/>
      <c r="E199" s="203"/>
      <c r="M199" s="109"/>
      <c r="N199" s="109"/>
      <c r="O199" s="204"/>
      <c r="R199" s="203"/>
      <c r="S199" s="203"/>
    </row>
    <row r="200" spans="2:19" s="176" customFormat="1" ht="18" customHeight="1" x14ac:dyDescent="0.3">
      <c r="B200" s="203"/>
      <c r="E200" s="203"/>
      <c r="M200" s="109"/>
      <c r="N200" s="109"/>
      <c r="O200" s="204"/>
      <c r="R200" s="203"/>
      <c r="S200" s="203"/>
    </row>
    <row r="201" spans="2:19" s="176" customFormat="1" ht="18" customHeight="1" x14ac:dyDescent="0.3">
      <c r="B201" s="203"/>
      <c r="E201" s="203"/>
      <c r="M201" s="109"/>
      <c r="N201" s="109"/>
      <c r="O201" s="204"/>
      <c r="R201" s="203"/>
      <c r="S201" s="203"/>
    </row>
    <row r="202" spans="2:19" s="176" customFormat="1" ht="18" customHeight="1" x14ac:dyDescent="0.3">
      <c r="B202" s="203"/>
      <c r="E202" s="203"/>
      <c r="M202" s="109"/>
      <c r="N202" s="109"/>
      <c r="O202" s="204"/>
      <c r="R202" s="203"/>
      <c r="S202" s="203"/>
    </row>
    <row r="203" spans="2:19" s="176" customFormat="1" ht="18" customHeight="1" x14ac:dyDescent="0.3">
      <c r="B203" s="203"/>
      <c r="E203" s="203"/>
      <c r="M203" s="109"/>
      <c r="N203" s="109"/>
      <c r="O203" s="204"/>
      <c r="R203" s="203"/>
      <c r="S203" s="203"/>
    </row>
    <row r="204" spans="2:19" s="176" customFormat="1" ht="18" customHeight="1" x14ac:dyDescent="0.3">
      <c r="B204" s="203"/>
      <c r="E204" s="203"/>
      <c r="M204" s="109"/>
      <c r="N204" s="109"/>
      <c r="O204" s="204"/>
      <c r="R204" s="203"/>
      <c r="S204" s="203"/>
    </row>
    <row r="205" spans="2:19" s="176" customFormat="1" ht="18" customHeight="1" x14ac:dyDescent="0.3">
      <c r="B205" s="203"/>
      <c r="E205" s="203"/>
      <c r="M205" s="109"/>
      <c r="N205" s="109"/>
      <c r="O205" s="204"/>
      <c r="R205" s="203"/>
      <c r="S205" s="203"/>
    </row>
    <row r="206" spans="2:19" s="176" customFormat="1" ht="18" customHeight="1" x14ac:dyDescent="0.3">
      <c r="B206" s="203"/>
      <c r="E206" s="203"/>
      <c r="M206" s="109"/>
      <c r="N206" s="109"/>
      <c r="O206" s="204"/>
      <c r="R206" s="203"/>
      <c r="S206" s="203"/>
    </row>
    <row r="207" spans="2:19" s="176" customFormat="1" ht="18" customHeight="1" x14ac:dyDescent="0.3">
      <c r="B207" s="203"/>
      <c r="E207" s="203"/>
      <c r="M207" s="109"/>
      <c r="N207" s="109"/>
      <c r="O207" s="204"/>
      <c r="R207" s="203"/>
      <c r="S207" s="203"/>
    </row>
    <row r="208" spans="2:19" s="176" customFormat="1" ht="18" customHeight="1" x14ac:dyDescent="0.3">
      <c r="B208" s="203"/>
      <c r="E208" s="203"/>
      <c r="M208" s="109"/>
      <c r="N208" s="109"/>
      <c r="O208" s="204"/>
      <c r="R208" s="203"/>
      <c r="S208" s="203"/>
    </row>
    <row r="209" spans="2:19" s="176" customFormat="1" ht="18" customHeight="1" x14ac:dyDescent="0.3">
      <c r="B209" s="203"/>
      <c r="E209" s="203"/>
      <c r="M209" s="109"/>
      <c r="N209" s="109"/>
      <c r="O209" s="204"/>
      <c r="R209" s="203"/>
      <c r="S209" s="203"/>
    </row>
    <row r="210" spans="2:19" s="176" customFormat="1" ht="18" customHeight="1" x14ac:dyDescent="0.3">
      <c r="B210" s="203"/>
      <c r="E210" s="203"/>
      <c r="M210" s="109"/>
      <c r="N210" s="109"/>
      <c r="O210" s="204"/>
      <c r="R210" s="203"/>
      <c r="S210" s="203"/>
    </row>
    <row r="211" spans="2:19" s="176" customFormat="1" ht="18" customHeight="1" x14ac:dyDescent="0.3">
      <c r="B211" s="203"/>
      <c r="E211" s="203"/>
      <c r="M211" s="109"/>
      <c r="N211" s="109"/>
      <c r="O211" s="204"/>
      <c r="R211" s="203"/>
      <c r="S211" s="203"/>
    </row>
    <row r="212" spans="2:19" s="176" customFormat="1" ht="18" customHeight="1" x14ac:dyDescent="0.3">
      <c r="B212" s="203"/>
      <c r="E212" s="203"/>
      <c r="M212" s="109"/>
      <c r="N212" s="109"/>
      <c r="O212" s="204"/>
      <c r="R212" s="203"/>
      <c r="S212" s="203"/>
    </row>
    <row r="213" spans="2:19" s="176" customFormat="1" ht="18" customHeight="1" x14ac:dyDescent="0.3">
      <c r="B213" s="203"/>
      <c r="E213" s="203"/>
      <c r="M213" s="109"/>
      <c r="N213" s="109"/>
      <c r="O213" s="204"/>
      <c r="R213" s="203"/>
      <c r="S213" s="203"/>
    </row>
    <row r="214" spans="2:19" s="176" customFormat="1" ht="18" customHeight="1" x14ac:dyDescent="0.3">
      <c r="B214" s="203"/>
      <c r="E214" s="203"/>
      <c r="M214" s="109"/>
      <c r="N214" s="109"/>
      <c r="O214" s="204"/>
      <c r="R214" s="203"/>
      <c r="S214" s="203"/>
    </row>
    <row r="215" spans="2:19" s="176" customFormat="1" ht="18" customHeight="1" x14ac:dyDescent="0.3">
      <c r="B215" s="203"/>
      <c r="E215" s="203"/>
      <c r="M215" s="109"/>
      <c r="N215" s="109"/>
      <c r="O215" s="204"/>
      <c r="R215" s="203"/>
      <c r="S215" s="203"/>
    </row>
    <row r="216" spans="2:19" s="176" customFormat="1" ht="18" customHeight="1" x14ac:dyDescent="0.3">
      <c r="B216" s="203"/>
      <c r="E216" s="203"/>
      <c r="M216" s="109"/>
      <c r="N216" s="109"/>
      <c r="O216" s="204"/>
      <c r="R216" s="203"/>
      <c r="S216" s="203"/>
    </row>
    <row r="217" spans="2:19" s="176" customFormat="1" ht="18" customHeight="1" x14ac:dyDescent="0.3">
      <c r="B217" s="203"/>
      <c r="E217" s="203"/>
      <c r="M217" s="109"/>
      <c r="N217" s="109"/>
      <c r="O217" s="204"/>
      <c r="R217" s="203"/>
      <c r="S217" s="203"/>
    </row>
    <row r="218" spans="2:19" s="176" customFormat="1" ht="18" customHeight="1" x14ac:dyDescent="0.3">
      <c r="B218" s="203"/>
      <c r="E218" s="203"/>
      <c r="M218" s="109"/>
      <c r="N218" s="109"/>
      <c r="O218" s="204"/>
      <c r="R218" s="203"/>
      <c r="S218" s="203"/>
    </row>
    <row r="219" spans="2:19" s="176" customFormat="1" ht="18" customHeight="1" x14ac:dyDescent="0.3">
      <c r="B219" s="203"/>
      <c r="E219" s="203"/>
      <c r="M219" s="109"/>
      <c r="N219" s="109"/>
      <c r="O219" s="204"/>
      <c r="R219" s="203"/>
      <c r="S219" s="203"/>
    </row>
    <row r="220" spans="2:19" s="176" customFormat="1" ht="18" customHeight="1" x14ac:dyDescent="0.3">
      <c r="B220" s="203"/>
      <c r="E220" s="203"/>
      <c r="M220" s="109"/>
      <c r="N220" s="109"/>
      <c r="O220" s="204"/>
      <c r="R220" s="203"/>
      <c r="S220" s="203"/>
    </row>
    <row r="221" spans="2:19" s="176" customFormat="1" ht="18" customHeight="1" x14ac:dyDescent="0.3">
      <c r="B221" s="203"/>
      <c r="E221" s="203"/>
      <c r="M221" s="109"/>
      <c r="N221" s="109"/>
      <c r="O221" s="204"/>
      <c r="R221" s="203"/>
      <c r="S221" s="203"/>
    </row>
    <row r="222" spans="2:19" s="176" customFormat="1" ht="18" customHeight="1" x14ac:dyDescent="0.3">
      <c r="B222" s="203"/>
      <c r="E222" s="203"/>
      <c r="M222" s="109"/>
      <c r="N222" s="109"/>
      <c r="O222" s="204"/>
      <c r="R222" s="203"/>
      <c r="S222" s="203"/>
    </row>
    <row r="223" spans="2:19" s="176" customFormat="1" ht="18" customHeight="1" x14ac:dyDescent="0.3">
      <c r="B223" s="203"/>
      <c r="E223" s="203"/>
      <c r="M223" s="109"/>
      <c r="N223" s="109"/>
      <c r="O223" s="204"/>
      <c r="R223" s="203"/>
      <c r="S223" s="203"/>
    </row>
    <row r="224" spans="2:19" s="176" customFormat="1" ht="18" customHeight="1" x14ac:dyDescent="0.3">
      <c r="B224" s="203"/>
      <c r="E224" s="203"/>
      <c r="M224" s="109"/>
      <c r="N224" s="109"/>
      <c r="O224" s="204"/>
      <c r="R224" s="203"/>
      <c r="S224" s="203"/>
    </row>
    <row r="225" spans="2:19" s="176" customFormat="1" ht="18" customHeight="1" x14ac:dyDescent="0.3">
      <c r="B225" s="203"/>
      <c r="E225" s="203"/>
      <c r="M225" s="109"/>
      <c r="N225" s="109"/>
      <c r="O225" s="204"/>
      <c r="R225" s="203"/>
      <c r="S225" s="203"/>
    </row>
    <row r="226" spans="2:19" s="176" customFormat="1" ht="18" customHeight="1" x14ac:dyDescent="0.3">
      <c r="B226" s="203"/>
      <c r="E226" s="203"/>
      <c r="M226" s="109"/>
      <c r="N226" s="109"/>
      <c r="O226" s="204"/>
      <c r="R226" s="203"/>
      <c r="S226" s="203"/>
    </row>
    <row r="227" spans="2:19" s="176" customFormat="1" ht="18" customHeight="1" x14ac:dyDescent="0.3">
      <c r="B227" s="203"/>
      <c r="E227" s="203"/>
      <c r="M227" s="109"/>
      <c r="N227" s="109"/>
      <c r="O227" s="204"/>
      <c r="R227" s="203"/>
      <c r="S227" s="203"/>
    </row>
    <row r="228" spans="2:19" s="176" customFormat="1" ht="18" customHeight="1" x14ac:dyDescent="0.3">
      <c r="B228" s="203"/>
      <c r="E228" s="203"/>
      <c r="M228" s="109"/>
      <c r="N228" s="109"/>
      <c r="O228" s="204"/>
      <c r="R228" s="203"/>
      <c r="S228" s="203"/>
    </row>
    <row r="229" spans="2:19" s="176" customFormat="1" ht="18" customHeight="1" x14ac:dyDescent="0.3">
      <c r="B229" s="203"/>
      <c r="E229" s="203"/>
      <c r="M229" s="109"/>
      <c r="N229" s="109"/>
      <c r="O229" s="204"/>
      <c r="R229" s="203"/>
      <c r="S229" s="203"/>
    </row>
    <row r="230" spans="2:19" s="176" customFormat="1" ht="18" customHeight="1" x14ac:dyDescent="0.3">
      <c r="B230" s="203"/>
      <c r="E230" s="203"/>
      <c r="M230" s="109"/>
      <c r="N230" s="109"/>
      <c r="O230" s="204"/>
      <c r="R230" s="203"/>
      <c r="S230" s="203"/>
    </row>
    <row r="231" spans="2:19" s="176" customFormat="1" ht="18" customHeight="1" x14ac:dyDescent="0.3">
      <c r="B231" s="203"/>
      <c r="E231" s="203"/>
      <c r="M231" s="109"/>
      <c r="N231" s="109"/>
      <c r="O231" s="204"/>
      <c r="R231" s="203"/>
      <c r="S231" s="203"/>
    </row>
    <row r="232" spans="2:19" s="176" customFormat="1" ht="18" customHeight="1" x14ac:dyDescent="0.3">
      <c r="B232" s="203"/>
      <c r="E232" s="203"/>
      <c r="M232" s="109"/>
      <c r="N232" s="109"/>
      <c r="O232" s="204"/>
      <c r="R232" s="203"/>
      <c r="S232" s="203"/>
    </row>
    <row r="233" spans="2:19" s="176" customFormat="1" ht="18" customHeight="1" x14ac:dyDescent="0.3">
      <c r="B233" s="203"/>
      <c r="E233" s="203"/>
      <c r="M233" s="109"/>
      <c r="N233" s="109"/>
      <c r="O233" s="204"/>
      <c r="R233" s="203"/>
      <c r="S233" s="203"/>
    </row>
    <row r="234" spans="2:19" s="176" customFormat="1" ht="18" customHeight="1" x14ac:dyDescent="0.3">
      <c r="B234" s="203"/>
      <c r="E234" s="203"/>
      <c r="M234" s="109"/>
      <c r="N234" s="109"/>
      <c r="O234" s="204"/>
      <c r="R234" s="203"/>
      <c r="S234" s="203"/>
    </row>
    <row r="235" spans="2:19" s="176" customFormat="1" ht="18" customHeight="1" x14ac:dyDescent="0.3">
      <c r="B235" s="203"/>
      <c r="E235" s="203"/>
      <c r="M235" s="109"/>
      <c r="N235" s="109"/>
      <c r="O235" s="204"/>
      <c r="R235" s="203"/>
      <c r="S235" s="203"/>
    </row>
    <row r="236" spans="2:19" s="176" customFormat="1" ht="18" customHeight="1" x14ac:dyDescent="0.3">
      <c r="B236" s="203"/>
      <c r="E236" s="203"/>
      <c r="M236" s="109"/>
      <c r="N236" s="109"/>
      <c r="O236" s="204"/>
      <c r="R236" s="203"/>
      <c r="S236" s="203"/>
    </row>
    <row r="237" spans="2:19" s="176" customFormat="1" ht="18" customHeight="1" x14ac:dyDescent="0.3">
      <c r="B237" s="203"/>
      <c r="E237" s="203"/>
      <c r="M237" s="109"/>
      <c r="N237" s="109"/>
      <c r="O237" s="204"/>
      <c r="R237" s="203"/>
      <c r="S237" s="203"/>
    </row>
    <row r="238" spans="2:19" s="176" customFormat="1" ht="18" customHeight="1" x14ac:dyDescent="0.3">
      <c r="B238" s="203"/>
      <c r="E238" s="203"/>
      <c r="M238" s="109"/>
      <c r="N238" s="109"/>
      <c r="O238" s="204"/>
      <c r="R238" s="203"/>
      <c r="S238" s="203"/>
    </row>
    <row r="239" spans="2:19" s="176" customFormat="1" ht="18" customHeight="1" x14ac:dyDescent="0.3">
      <c r="B239" s="203"/>
      <c r="E239" s="203"/>
      <c r="M239" s="109"/>
      <c r="N239" s="109"/>
      <c r="O239" s="204"/>
      <c r="R239" s="203"/>
      <c r="S239" s="203"/>
    </row>
    <row r="240" spans="2:19" s="176" customFormat="1" ht="18" customHeight="1" x14ac:dyDescent="0.3">
      <c r="B240" s="203"/>
      <c r="E240" s="203"/>
      <c r="M240" s="109"/>
      <c r="N240" s="109"/>
      <c r="O240" s="204"/>
      <c r="R240" s="203"/>
      <c r="S240" s="203"/>
    </row>
    <row r="241" spans="2:19" s="176" customFormat="1" ht="18" customHeight="1" x14ac:dyDescent="0.3">
      <c r="B241" s="203"/>
      <c r="E241" s="203"/>
      <c r="M241" s="109"/>
      <c r="N241" s="109"/>
      <c r="O241" s="204"/>
      <c r="R241" s="203"/>
      <c r="S241" s="203"/>
    </row>
    <row r="242" spans="2:19" s="176" customFormat="1" ht="18" customHeight="1" x14ac:dyDescent="0.3">
      <c r="B242" s="203"/>
      <c r="E242" s="203"/>
      <c r="M242" s="109"/>
      <c r="N242" s="109"/>
      <c r="O242" s="204"/>
      <c r="R242" s="203"/>
      <c r="S242" s="203"/>
    </row>
    <row r="243" spans="2:19" s="176" customFormat="1" ht="18" customHeight="1" x14ac:dyDescent="0.3">
      <c r="B243" s="203"/>
      <c r="E243" s="203"/>
      <c r="M243" s="109"/>
      <c r="N243" s="109"/>
      <c r="O243" s="204"/>
      <c r="R243" s="203"/>
      <c r="S243" s="203"/>
    </row>
    <row r="244" spans="2:19" s="176" customFormat="1" ht="18" customHeight="1" x14ac:dyDescent="0.3">
      <c r="B244" s="203"/>
      <c r="E244" s="203"/>
      <c r="M244" s="109"/>
      <c r="N244" s="109"/>
      <c r="O244" s="204"/>
      <c r="R244" s="203"/>
      <c r="S244" s="203"/>
    </row>
    <row r="245" spans="2:19" s="176" customFormat="1" ht="18" customHeight="1" x14ac:dyDescent="0.3">
      <c r="B245" s="203"/>
      <c r="E245" s="203"/>
      <c r="M245" s="109"/>
      <c r="N245" s="109"/>
      <c r="O245" s="204"/>
      <c r="R245" s="203"/>
      <c r="S245" s="203"/>
    </row>
    <row r="246" spans="2:19" s="176" customFormat="1" ht="18" customHeight="1" x14ac:dyDescent="0.3">
      <c r="B246" s="203"/>
      <c r="E246" s="203"/>
      <c r="M246" s="109"/>
      <c r="N246" s="109"/>
      <c r="O246" s="204"/>
      <c r="R246" s="203"/>
      <c r="S246" s="203"/>
    </row>
    <row r="247" spans="2:19" s="176" customFormat="1" ht="18" customHeight="1" x14ac:dyDescent="0.3">
      <c r="B247" s="203"/>
      <c r="E247" s="203"/>
      <c r="M247" s="109"/>
      <c r="N247" s="109"/>
      <c r="O247" s="204"/>
      <c r="R247" s="203"/>
      <c r="S247" s="203"/>
    </row>
    <row r="248" spans="2:19" s="176" customFormat="1" ht="18" customHeight="1" x14ac:dyDescent="0.3">
      <c r="B248" s="203"/>
      <c r="E248" s="203"/>
      <c r="M248" s="109"/>
      <c r="N248" s="109"/>
      <c r="O248" s="204"/>
      <c r="R248" s="203"/>
      <c r="S248" s="203"/>
    </row>
    <row r="249" spans="2:19" s="176" customFormat="1" ht="18" customHeight="1" x14ac:dyDescent="0.3">
      <c r="B249" s="203"/>
      <c r="E249" s="203"/>
      <c r="M249" s="109"/>
      <c r="N249" s="109"/>
      <c r="O249" s="204"/>
      <c r="R249" s="203"/>
      <c r="S249" s="203"/>
    </row>
    <row r="250" spans="2:19" s="176" customFormat="1" ht="18" customHeight="1" x14ac:dyDescent="0.3">
      <c r="B250" s="203"/>
      <c r="E250" s="203"/>
      <c r="M250" s="109"/>
      <c r="N250" s="109"/>
      <c r="O250" s="204"/>
      <c r="R250" s="203"/>
      <c r="S250" s="203"/>
    </row>
    <row r="251" spans="2:19" s="176" customFormat="1" ht="18" customHeight="1" x14ac:dyDescent="0.3">
      <c r="B251" s="203"/>
      <c r="E251" s="203"/>
      <c r="M251" s="109"/>
      <c r="N251" s="109"/>
      <c r="O251" s="204"/>
      <c r="R251" s="203"/>
      <c r="S251" s="203"/>
    </row>
    <row r="252" spans="2:19" s="176" customFormat="1" ht="18" customHeight="1" x14ac:dyDescent="0.3">
      <c r="B252" s="203"/>
      <c r="E252" s="203"/>
      <c r="M252" s="109"/>
      <c r="N252" s="109"/>
      <c r="O252" s="204"/>
      <c r="R252" s="203"/>
      <c r="S252" s="203"/>
    </row>
    <row r="253" spans="2:19" s="176" customFormat="1" ht="18" customHeight="1" x14ac:dyDescent="0.3">
      <c r="B253" s="203"/>
      <c r="E253" s="203"/>
      <c r="M253" s="109"/>
      <c r="N253" s="109"/>
      <c r="O253" s="204"/>
      <c r="R253" s="203"/>
      <c r="S253" s="203"/>
    </row>
    <row r="254" spans="2:19" s="176" customFormat="1" ht="18" customHeight="1" x14ac:dyDescent="0.3">
      <c r="B254" s="203"/>
      <c r="E254" s="203"/>
      <c r="M254" s="109"/>
      <c r="N254" s="109"/>
      <c r="O254" s="204"/>
      <c r="R254" s="203"/>
      <c r="S254" s="203"/>
    </row>
    <row r="255" spans="2:19" s="176" customFormat="1" ht="18" customHeight="1" x14ac:dyDescent="0.3">
      <c r="B255" s="203"/>
      <c r="E255" s="203"/>
      <c r="M255" s="109"/>
      <c r="N255" s="109"/>
      <c r="O255" s="204"/>
      <c r="R255" s="203"/>
      <c r="S255" s="203"/>
    </row>
    <row r="256" spans="2:19" s="176" customFormat="1" ht="18" customHeight="1" x14ac:dyDescent="0.3">
      <c r="B256" s="203"/>
      <c r="E256" s="203"/>
      <c r="M256" s="109"/>
      <c r="N256" s="109"/>
      <c r="O256" s="204"/>
      <c r="R256" s="203"/>
      <c r="S256" s="203"/>
    </row>
    <row r="257" spans="2:19" s="176" customFormat="1" ht="18" customHeight="1" x14ac:dyDescent="0.3">
      <c r="B257" s="203"/>
      <c r="E257" s="203"/>
      <c r="M257" s="109"/>
      <c r="N257" s="109"/>
      <c r="O257" s="204"/>
      <c r="R257" s="203"/>
      <c r="S257" s="203"/>
    </row>
    <row r="258" spans="2:19" s="176" customFormat="1" ht="18" customHeight="1" x14ac:dyDescent="0.3">
      <c r="B258" s="203"/>
      <c r="E258" s="203"/>
      <c r="M258" s="109"/>
      <c r="N258" s="109"/>
      <c r="O258" s="204"/>
      <c r="R258" s="203"/>
      <c r="S258" s="203"/>
    </row>
    <row r="259" spans="2:19" s="176" customFormat="1" ht="18" customHeight="1" x14ac:dyDescent="0.3">
      <c r="B259" s="203"/>
      <c r="E259" s="203"/>
      <c r="M259" s="109"/>
      <c r="N259" s="109"/>
      <c r="O259" s="204"/>
      <c r="R259" s="203"/>
      <c r="S259" s="203"/>
    </row>
    <row r="260" spans="2:19" s="176" customFormat="1" ht="18" customHeight="1" x14ac:dyDescent="0.3">
      <c r="B260" s="203"/>
      <c r="E260" s="203"/>
      <c r="M260" s="109"/>
      <c r="N260" s="109"/>
      <c r="O260" s="204"/>
      <c r="R260" s="203"/>
      <c r="S260" s="203"/>
    </row>
    <row r="261" spans="2:19" s="176" customFormat="1" ht="18" customHeight="1" x14ac:dyDescent="0.3">
      <c r="B261" s="203"/>
      <c r="E261" s="203"/>
      <c r="M261" s="109"/>
      <c r="N261" s="109"/>
      <c r="O261" s="204"/>
      <c r="R261" s="203"/>
      <c r="S261" s="203"/>
    </row>
    <row r="262" spans="2:19" s="176" customFormat="1" ht="18" customHeight="1" x14ac:dyDescent="0.3">
      <c r="B262" s="203"/>
      <c r="E262" s="203"/>
      <c r="M262" s="109"/>
      <c r="N262" s="109"/>
      <c r="O262" s="204"/>
      <c r="R262" s="203"/>
      <c r="S262" s="203"/>
    </row>
    <row r="263" spans="2:19" s="176" customFormat="1" ht="18" customHeight="1" x14ac:dyDescent="0.3">
      <c r="B263" s="203"/>
      <c r="E263" s="203"/>
      <c r="M263" s="109"/>
      <c r="N263" s="109"/>
      <c r="O263" s="204"/>
      <c r="R263" s="203"/>
      <c r="S263" s="203"/>
    </row>
    <row r="264" spans="2:19" s="176" customFormat="1" ht="18" customHeight="1" x14ac:dyDescent="0.3">
      <c r="B264" s="203"/>
      <c r="E264" s="203"/>
      <c r="M264" s="109"/>
      <c r="N264" s="109"/>
      <c r="O264" s="204"/>
      <c r="R264" s="203"/>
      <c r="S264" s="203"/>
    </row>
    <row r="265" spans="2:19" s="176" customFormat="1" ht="18" customHeight="1" x14ac:dyDescent="0.3">
      <c r="B265" s="203"/>
      <c r="E265" s="203"/>
      <c r="M265" s="109"/>
      <c r="N265" s="109"/>
      <c r="O265" s="204"/>
      <c r="R265" s="203"/>
      <c r="S265" s="203"/>
    </row>
    <row r="266" spans="2:19" s="176" customFormat="1" ht="18" customHeight="1" x14ac:dyDescent="0.3">
      <c r="B266" s="203"/>
      <c r="E266" s="203"/>
      <c r="M266" s="109"/>
      <c r="N266" s="109"/>
      <c r="O266" s="204"/>
      <c r="R266" s="203"/>
      <c r="S266" s="203"/>
    </row>
    <row r="267" spans="2:19" s="176" customFormat="1" ht="18" customHeight="1" x14ac:dyDescent="0.3">
      <c r="B267" s="203"/>
      <c r="E267" s="203"/>
      <c r="M267" s="109"/>
      <c r="N267" s="109"/>
      <c r="O267" s="204"/>
      <c r="R267" s="203"/>
      <c r="S267" s="203"/>
    </row>
    <row r="268" spans="2:19" s="176" customFormat="1" ht="18" customHeight="1" x14ac:dyDescent="0.3">
      <c r="B268" s="203"/>
      <c r="E268" s="203"/>
      <c r="M268" s="109"/>
      <c r="N268" s="109"/>
      <c r="O268" s="204"/>
      <c r="R268" s="203"/>
      <c r="S268" s="203"/>
    </row>
    <row r="269" spans="2:19" s="176" customFormat="1" ht="18" customHeight="1" x14ac:dyDescent="0.3">
      <c r="B269" s="203"/>
      <c r="E269" s="203"/>
      <c r="M269" s="109"/>
      <c r="N269" s="109"/>
      <c r="O269" s="204"/>
      <c r="R269" s="203"/>
      <c r="S269" s="203"/>
    </row>
    <row r="270" spans="2:19" s="176" customFormat="1" ht="18" customHeight="1" x14ac:dyDescent="0.3">
      <c r="B270" s="203"/>
      <c r="E270" s="203"/>
      <c r="M270" s="109"/>
      <c r="N270" s="109"/>
      <c r="O270" s="204"/>
      <c r="R270" s="203"/>
      <c r="S270" s="203"/>
    </row>
    <row r="271" spans="2:19" s="176" customFormat="1" ht="18" customHeight="1" x14ac:dyDescent="0.3">
      <c r="B271" s="203"/>
      <c r="E271" s="203"/>
      <c r="M271" s="109"/>
      <c r="N271" s="109"/>
      <c r="O271" s="204"/>
      <c r="R271" s="203"/>
      <c r="S271" s="203"/>
    </row>
    <row r="272" spans="2:19" s="176" customFormat="1" ht="18" customHeight="1" x14ac:dyDescent="0.3">
      <c r="B272" s="203"/>
      <c r="E272" s="203"/>
      <c r="M272" s="109"/>
      <c r="N272" s="109"/>
      <c r="O272" s="204"/>
      <c r="R272" s="203"/>
      <c r="S272" s="203"/>
    </row>
    <row r="273" spans="2:19" s="176" customFormat="1" ht="18" customHeight="1" x14ac:dyDescent="0.3">
      <c r="B273" s="203"/>
      <c r="E273" s="203"/>
      <c r="M273" s="109"/>
      <c r="N273" s="109"/>
      <c r="O273" s="204"/>
      <c r="R273" s="203"/>
      <c r="S273" s="203"/>
    </row>
    <row r="274" spans="2:19" s="176" customFormat="1" ht="18" customHeight="1" x14ac:dyDescent="0.3">
      <c r="B274" s="203"/>
      <c r="E274" s="203"/>
      <c r="M274" s="109"/>
      <c r="N274" s="109"/>
      <c r="O274" s="204"/>
      <c r="R274" s="203"/>
      <c r="S274" s="203"/>
    </row>
    <row r="275" spans="2:19" s="176" customFormat="1" ht="18" customHeight="1" x14ac:dyDescent="0.3">
      <c r="B275" s="203"/>
      <c r="E275" s="203"/>
      <c r="M275" s="109"/>
      <c r="N275" s="109"/>
      <c r="O275" s="204"/>
      <c r="R275" s="203"/>
      <c r="S275" s="203"/>
    </row>
    <row r="276" spans="2:19" s="176" customFormat="1" ht="18" customHeight="1" x14ac:dyDescent="0.3">
      <c r="B276" s="203"/>
      <c r="E276" s="203"/>
      <c r="M276" s="109"/>
      <c r="N276" s="109"/>
      <c r="O276" s="204"/>
      <c r="R276" s="203"/>
      <c r="S276" s="203"/>
    </row>
    <row r="277" spans="2:19" s="176" customFormat="1" ht="18" customHeight="1" x14ac:dyDescent="0.3">
      <c r="B277" s="203"/>
      <c r="E277" s="203"/>
      <c r="M277" s="109"/>
      <c r="N277" s="109"/>
      <c r="O277" s="204"/>
      <c r="R277" s="203"/>
      <c r="S277" s="203"/>
    </row>
    <row r="278" spans="2:19" s="176" customFormat="1" ht="18" customHeight="1" x14ac:dyDescent="0.3">
      <c r="B278" s="203"/>
      <c r="E278" s="203"/>
      <c r="M278" s="109"/>
      <c r="N278" s="109"/>
      <c r="O278" s="204"/>
      <c r="R278" s="203"/>
      <c r="S278" s="203"/>
    </row>
    <row r="279" spans="2:19" s="176" customFormat="1" ht="18" customHeight="1" x14ac:dyDescent="0.3">
      <c r="B279" s="203"/>
      <c r="E279" s="203"/>
      <c r="M279" s="109"/>
      <c r="N279" s="109"/>
      <c r="O279" s="204"/>
      <c r="R279" s="203"/>
      <c r="S279" s="203"/>
    </row>
    <row r="280" spans="2:19" s="176" customFormat="1" ht="18" customHeight="1" x14ac:dyDescent="0.3">
      <c r="B280" s="203"/>
      <c r="E280" s="203"/>
      <c r="M280" s="109"/>
      <c r="N280" s="109"/>
      <c r="O280" s="204"/>
      <c r="R280" s="203"/>
      <c r="S280" s="203"/>
    </row>
    <row r="281" spans="2:19" s="176" customFormat="1" ht="18" customHeight="1" x14ac:dyDescent="0.3">
      <c r="B281" s="203"/>
      <c r="E281" s="203"/>
      <c r="M281" s="109"/>
      <c r="N281" s="109"/>
      <c r="O281" s="204"/>
      <c r="R281" s="203"/>
      <c r="S281" s="203"/>
    </row>
    <row r="282" spans="2:19" s="176" customFormat="1" ht="18" customHeight="1" x14ac:dyDescent="0.3">
      <c r="B282" s="203"/>
      <c r="E282" s="203"/>
      <c r="M282" s="109"/>
      <c r="N282" s="109"/>
      <c r="O282" s="204"/>
      <c r="R282" s="203"/>
      <c r="S282" s="203"/>
    </row>
    <row r="283" spans="2:19" s="176" customFormat="1" ht="18" customHeight="1" x14ac:dyDescent="0.3">
      <c r="B283" s="203"/>
      <c r="E283" s="203"/>
      <c r="M283" s="109"/>
      <c r="N283" s="109"/>
      <c r="O283" s="204"/>
      <c r="R283" s="203"/>
      <c r="S283" s="203"/>
    </row>
    <row r="284" spans="2:19" s="176" customFormat="1" ht="18" customHeight="1" x14ac:dyDescent="0.3">
      <c r="B284" s="203"/>
      <c r="E284" s="203"/>
      <c r="M284" s="109"/>
      <c r="N284" s="109"/>
      <c r="O284" s="204"/>
      <c r="R284" s="203"/>
      <c r="S284" s="203"/>
    </row>
    <row r="285" spans="2:19" s="176" customFormat="1" ht="18" customHeight="1" x14ac:dyDescent="0.3">
      <c r="B285" s="203"/>
      <c r="E285" s="203"/>
      <c r="M285" s="109"/>
      <c r="N285" s="109"/>
      <c r="O285" s="204"/>
      <c r="R285" s="203"/>
      <c r="S285" s="203"/>
    </row>
    <row r="286" spans="2:19" s="176" customFormat="1" ht="18" customHeight="1" x14ac:dyDescent="0.3">
      <c r="B286" s="203"/>
      <c r="E286" s="203"/>
      <c r="M286" s="109"/>
      <c r="N286" s="109"/>
      <c r="O286" s="204"/>
      <c r="R286" s="203"/>
      <c r="S286" s="203"/>
    </row>
    <row r="287" spans="2:19" s="176" customFormat="1" ht="18" customHeight="1" x14ac:dyDescent="0.3">
      <c r="B287" s="203"/>
      <c r="E287" s="203"/>
      <c r="M287" s="109"/>
      <c r="N287" s="109"/>
      <c r="O287" s="204"/>
      <c r="R287" s="203"/>
      <c r="S287" s="203"/>
    </row>
    <row r="288" spans="2:19" s="176" customFormat="1" ht="18" customHeight="1" x14ac:dyDescent="0.3">
      <c r="B288" s="203"/>
      <c r="E288" s="203"/>
      <c r="M288" s="109"/>
      <c r="N288" s="109"/>
      <c r="O288" s="204"/>
      <c r="R288" s="203"/>
      <c r="S288" s="203"/>
    </row>
    <row r="289" spans="2:19" s="176" customFormat="1" ht="18" customHeight="1" x14ac:dyDescent="0.3">
      <c r="B289" s="203"/>
      <c r="E289" s="203"/>
      <c r="M289" s="109"/>
      <c r="N289" s="109"/>
      <c r="O289" s="204"/>
      <c r="R289" s="203"/>
      <c r="S289" s="203"/>
    </row>
    <row r="290" spans="2:19" s="176" customFormat="1" ht="18" customHeight="1" x14ac:dyDescent="0.3">
      <c r="B290" s="203"/>
      <c r="E290" s="203"/>
      <c r="M290" s="109"/>
      <c r="N290" s="109"/>
      <c r="O290" s="204"/>
      <c r="R290" s="203"/>
      <c r="S290" s="203"/>
    </row>
    <row r="291" spans="2:19" s="176" customFormat="1" ht="18" customHeight="1" x14ac:dyDescent="0.3">
      <c r="B291" s="203"/>
      <c r="E291" s="203"/>
      <c r="M291" s="109"/>
      <c r="N291" s="109"/>
      <c r="O291" s="204"/>
      <c r="R291" s="203"/>
      <c r="S291" s="203"/>
    </row>
    <row r="292" spans="2:19" s="176" customFormat="1" ht="18" customHeight="1" x14ac:dyDescent="0.3">
      <c r="B292" s="203"/>
      <c r="E292" s="203"/>
      <c r="M292" s="109"/>
      <c r="N292" s="109"/>
      <c r="O292" s="204"/>
      <c r="R292" s="203"/>
      <c r="S292" s="203"/>
    </row>
    <row r="293" spans="2:19" s="176" customFormat="1" ht="18" customHeight="1" x14ac:dyDescent="0.3">
      <c r="B293" s="203"/>
      <c r="E293" s="203"/>
      <c r="M293" s="109"/>
      <c r="N293" s="109"/>
      <c r="O293" s="204"/>
      <c r="R293" s="203"/>
      <c r="S293" s="203"/>
    </row>
    <row r="294" spans="2:19" s="176" customFormat="1" ht="18" customHeight="1" x14ac:dyDescent="0.3">
      <c r="B294" s="203"/>
      <c r="E294" s="203"/>
      <c r="M294" s="109"/>
      <c r="N294" s="109"/>
      <c r="O294" s="204"/>
      <c r="R294" s="203"/>
      <c r="S294" s="203"/>
    </row>
    <row r="295" spans="2:19" s="176" customFormat="1" ht="18" customHeight="1" x14ac:dyDescent="0.3">
      <c r="B295" s="203"/>
      <c r="E295" s="203"/>
      <c r="M295" s="109"/>
      <c r="N295" s="109"/>
      <c r="O295" s="204"/>
      <c r="R295" s="203"/>
      <c r="S295" s="203"/>
    </row>
    <row r="296" spans="2:19" s="176" customFormat="1" ht="18" customHeight="1" x14ac:dyDescent="0.3">
      <c r="B296" s="203"/>
      <c r="E296" s="203"/>
      <c r="M296" s="109"/>
      <c r="N296" s="109"/>
      <c r="O296" s="204"/>
      <c r="R296" s="203"/>
      <c r="S296" s="203"/>
    </row>
    <row r="297" spans="2:19" s="176" customFormat="1" ht="18" customHeight="1" x14ac:dyDescent="0.3">
      <c r="B297" s="203"/>
      <c r="E297" s="203"/>
      <c r="M297" s="109"/>
      <c r="N297" s="109"/>
      <c r="O297" s="204"/>
      <c r="R297" s="203"/>
      <c r="S297" s="203"/>
    </row>
    <row r="298" spans="2:19" s="176" customFormat="1" ht="18" customHeight="1" x14ac:dyDescent="0.3">
      <c r="B298" s="203"/>
      <c r="E298" s="203"/>
      <c r="M298" s="109"/>
      <c r="N298" s="109"/>
      <c r="O298" s="204"/>
      <c r="R298" s="203"/>
      <c r="S298" s="203"/>
    </row>
    <row r="299" spans="2:19" s="176" customFormat="1" ht="18" customHeight="1" x14ac:dyDescent="0.3">
      <c r="B299" s="203"/>
      <c r="E299" s="203"/>
      <c r="M299" s="109"/>
      <c r="N299" s="109"/>
      <c r="O299" s="204"/>
      <c r="R299" s="203"/>
      <c r="S299" s="203"/>
    </row>
    <row r="300" spans="2:19" s="176" customFormat="1" ht="18" customHeight="1" x14ac:dyDescent="0.3">
      <c r="B300" s="203"/>
      <c r="E300" s="203"/>
      <c r="M300" s="109"/>
      <c r="N300" s="109"/>
      <c r="O300" s="204"/>
      <c r="R300" s="203"/>
      <c r="S300" s="203"/>
    </row>
    <row r="301" spans="2:19" s="176" customFormat="1" ht="18" customHeight="1" x14ac:dyDescent="0.3">
      <c r="B301" s="203"/>
      <c r="E301" s="203"/>
      <c r="M301" s="109"/>
      <c r="N301" s="109"/>
      <c r="O301" s="204"/>
      <c r="R301" s="203"/>
      <c r="S301" s="203"/>
    </row>
    <row r="302" spans="2:19" s="176" customFormat="1" ht="18" customHeight="1" x14ac:dyDescent="0.3">
      <c r="B302" s="203"/>
      <c r="E302" s="203"/>
      <c r="M302" s="109"/>
      <c r="N302" s="109"/>
      <c r="O302" s="204"/>
      <c r="R302" s="203"/>
      <c r="S302" s="203"/>
    </row>
    <row r="303" spans="2:19" s="176" customFormat="1" ht="18" customHeight="1" x14ac:dyDescent="0.3">
      <c r="B303" s="203"/>
      <c r="E303" s="203"/>
      <c r="M303" s="109"/>
      <c r="N303" s="109"/>
      <c r="O303" s="204"/>
      <c r="R303" s="203"/>
      <c r="S303" s="203"/>
    </row>
    <row r="304" spans="2:19" s="176" customFormat="1" ht="18" customHeight="1" x14ac:dyDescent="0.3">
      <c r="B304" s="203"/>
      <c r="E304" s="203"/>
      <c r="M304" s="109"/>
      <c r="N304" s="109"/>
      <c r="O304" s="204"/>
      <c r="R304" s="203"/>
      <c r="S304" s="203"/>
    </row>
    <row r="305" spans="2:19" s="176" customFormat="1" ht="18" customHeight="1" x14ac:dyDescent="0.3">
      <c r="B305" s="203"/>
      <c r="E305" s="203"/>
      <c r="M305" s="109"/>
      <c r="N305" s="109"/>
      <c r="O305" s="204"/>
      <c r="R305" s="203"/>
      <c r="S305" s="203"/>
    </row>
    <row r="306" spans="2:19" s="176" customFormat="1" ht="18" customHeight="1" x14ac:dyDescent="0.3">
      <c r="B306" s="203"/>
      <c r="E306" s="203"/>
      <c r="M306" s="109"/>
      <c r="N306" s="109"/>
      <c r="O306" s="204"/>
      <c r="R306" s="203"/>
      <c r="S306" s="203"/>
    </row>
    <row r="307" spans="2:19" s="176" customFormat="1" ht="18" customHeight="1" x14ac:dyDescent="0.3">
      <c r="B307" s="203"/>
      <c r="E307" s="203"/>
      <c r="M307" s="109"/>
      <c r="N307" s="109"/>
      <c r="O307" s="204"/>
      <c r="R307" s="203"/>
      <c r="S307" s="203"/>
    </row>
    <row r="308" spans="2:19" s="176" customFormat="1" ht="18" customHeight="1" x14ac:dyDescent="0.3">
      <c r="B308" s="203"/>
      <c r="E308" s="203"/>
      <c r="M308" s="109"/>
      <c r="N308" s="109"/>
      <c r="O308" s="204"/>
      <c r="R308" s="203"/>
      <c r="S308" s="203"/>
    </row>
    <row r="309" spans="2:19" s="176" customFormat="1" ht="18" customHeight="1" x14ac:dyDescent="0.3">
      <c r="B309" s="203"/>
      <c r="E309" s="203"/>
      <c r="M309" s="109"/>
      <c r="N309" s="109"/>
      <c r="O309" s="204"/>
      <c r="R309" s="203"/>
      <c r="S309" s="203"/>
    </row>
    <row r="310" spans="2:19" s="176" customFormat="1" ht="18" customHeight="1" x14ac:dyDescent="0.3">
      <c r="B310" s="203"/>
      <c r="E310" s="203"/>
      <c r="M310" s="109"/>
      <c r="N310" s="109"/>
      <c r="O310" s="204"/>
      <c r="R310" s="203"/>
      <c r="S310" s="203"/>
    </row>
    <row r="311" spans="2:19" s="176" customFormat="1" ht="18" customHeight="1" x14ac:dyDescent="0.3">
      <c r="B311" s="203"/>
      <c r="E311" s="203"/>
      <c r="M311" s="109"/>
      <c r="N311" s="109"/>
      <c r="O311" s="204"/>
      <c r="R311" s="203"/>
      <c r="S311" s="203"/>
    </row>
    <row r="312" spans="2:19" s="176" customFormat="1" ht="18" customHeight="1" x14ac:dyDescent="0.3">
      <c r="B312" s="203"/>
      <c r="E312" s="203"/>
      <c r="M312" s="109"/>
      <c r="N312" s="109"/>
      <c r="O312" s="204"/>
      <c r="R312" s="203"/>
      <c r="S312" s="203"/>
    </row>
    <row r="313" spans="2:19" s="176" customFormat="1" ht="18" customHeight="1" x14ac:dyDescent="0.3">
      <c r="B313" s="203"/>
      <c r="E313" s="203"/>
      <c r="M313" s="109"/>
      <c r="N313" s="109"/>
      <c r="O313" s="204"/>
      <c r="R313" s="203"/>
      <c r="S313" s="203"/>
    </row>
    <row r="314" spans="2:19" s="176" customFormat="1" ht="18" customHeight="1" x14ac:dyDescent="0.3">
      <c r="B314" s="203"/>
      <c r="E314" s="203"/>
      <c r="M314" s="109"/>
      <c r="N314" s="109"/>
      <c r="O314" s="204"/>
      <c r="R314" s="203"/>
      <c r="S314" s="203"/>
    </row>
    <row r="315" spans="2:19" s="176" customFormat="1" ht="18" customHeight="1" x14ac:dyDescent="0.3">
      <c r="B315" s="203"/>
      <c r="E315" s="203"/>
      <c r="M315" s="109"/>
      <c r="N315" s="109"/>
      <c r="O315" s="204"/>
      <c r="R315" s="203"/>
      <c r="S315" s="203"/>
    </row>
    <row r="316" spans="2:19" s="176" customFormat="1" ht="18" customHeight="1" x14ac:dyDescent="0.3">
      <c r="B316" s="203"/>
      <c r="E316" s="203"/>
      <c r="M316" s="109"/>
      <c r="N316" s="109"/>
      <c r="O316" s="204"/>
      <c r="R316" s="203"/>
      <c r="S316" s="203"/>
    </row>
    <row r="317" spans="2:19" s="176" customFormat="1" ht="18" customHeight="1" x14ac:dyDescent="0.3">
      <c r="B317" s="203"/>
      <c r="E317" s="203"/>
      <c r="M317" s="109"/>
      <c r="N317" s="109"/>
      <c r="O317" s="204"/>
      <c r="R317" s="203"/>
      <c r="S317" s="203"/>
    </row>
    <row r="318" spans="2:19" s="176" customFormat="1" ht="18" customHeight="1" x14ac:dyDescent="0.3">
      <c r="B318" s="203"/>
      <c r="E318" s="203"/>
      <c r="M318" s="109"/>
      <c r="N318" s="109"/>
      <c r="O318" s="204"/>
      <c r="R318" s="203"/>
      <c r="S318" s="203"/>
    </row>
    <row r="319" spans="2:19" s="176" customFormat="1" ht="18" customHeight="1" x14ac:dyDescent="0.3">
      <c r="B319" s="203"/>
      <c r="E319" s="203"/>
      <c r="M319" s="109"/>
      <c r="N319" s="109"/>
      <c r="O319" s="204"/>
      <c r="R319" s="203"/>
      <c r="S319" s="203"/>
    </row>
    <row r="320" spans="2:19" s="176" customFormat="1" ht="18" customHeight="1" x14ac:dyDescent="0.3">
      <c r="B320" s="203"/>
      <c r="E320" s="203"/>
      <c r="M320" s="109"/>
      <c r="N320" s="109"/>
      <c r="O320" s="204"/>
      <c r="R320" s="203"/>
      <c r="S320" s="203"/>
    </row>
    <row r="321" spans="2:19" s="176" customFormat="1" ht="18" customHeight="1" x14ac:dyDescent="0.3">
      <c r="B321" s="203"/>
      <c r="E321" s="203"/>
      <c r="M321" s="109"/>
      <c r="N321" s="109"/>
      <c r="O321" s="204"/>
      <c r="R321" s="203"/>
      <c r="S321" s="203"/>
    </row>
    <row r="322" spans="2:19" s="176" customFormat="1" ht="18" customHeight="1" x14ac:dyDescent="0.3">
      <c r="B322" s="203"/>
      <c r="E322" s="203"/>
      <c r="M322" s="109"/>
      <c r="N322" s="109"/>
      <c r="O322" s="204"/>
      <c r="R322" s="203"/>
      <c r="S322" s="203"/>
    </row>
    <row r="323" spans="2:19" s="176" customFormat="1" ht="18" customHeight="1" x14ac:dyDescent="0.3">
      <c r="B323" s="203"/>
      <c r="E323" s="203"/>
      <c r="M323" s="109"/>
      <c r="N323" s="109"/>
      <c r="O323" s="204"/>
      <c r="R323" s="203"/>
      <c r="S323" s="203"/>
    </row>
    <row r="324" spans="2:19" s="176" customFormat="1" ht="18" customHeight="1" x14ac:dyDescent="0.3">
      <c r="B324" s="203"/>
      <c r="E324" s="203"/>
      <c r="M324" s="109"/>
      <c r="N324" s="109"/>
      <c r="O324" s="204"/>
      <c r="R324" s="203"/>
      <c r="S324" s="203"/>
    </row>
    <row r="325" spans="2:19" s="176" customFormat="1" ht="18" customHeight="1" x14ac:dyDescent="0.3">
      <c r="B325" s="203"/>
      <c r="E325" s="203"/>
      <c r="M325" s="109"/>
      <c r="N325" s="109"/>
      <c r="O325" s="204"/>
      <c r="R325" s="203"/>
      <c r="S325" s="203"/>
    </row>
    <row r="326" spans="2:19" s="176" customFormat="1" ht="18" customHeight="1" x14ac:dyDescent="0.3">
      <c r="B326" s="203"/>
      <c r="E326" s="203"/>
      <c r="M326" s="109"/>
      <c r="N326" s="109"/>
      <c r="O326" s="204"/>
      <c r="R326" s="203"/>
      <c r="S326" s="203"/>
    </row>
    <row r="327" spans="2:19" s="176" customFormat="1" ht="18" customHeight="1" x14ac:dyDescent="0.3">
      <c r="B327" s="203"/>
      <c r="E327" s="203"/>
      <c r="M327" s="109"/>
      <c r="N327" s="109"/>
      <c r="O327" s="204"/>
      <c r="R327" s="203"/>
      <c r="S327" s="203"/>
    </row>
    <row r="328" spans="2:19" s="176" customFormat="1" ht="18" customHeight="1" x14ac:dyDescent="0.3">
      <c r="B328" s="203"/>
      <c r="E328" s="203"/>
      <c r="M328" s="109"/>
      <c r="N328" s="109"/>
      <c r="O328" s="204"/>
      <c r="R328" s="203"/>
      <c r="S328" s="203"/>
    </row>
    <row r="329" spans="2:19" s="176" customFormat="1" ht="18" customHeight="1" x14ac:dyDescent="0.3">
      <c r="B329" s="203"/>
      <c r="E329" s="203"/>
      <c r="M329" s="109"/>
      <c r="N329" s="109"/>
      <c r="O329" s="204"/>
      <c r="R329" s="203"/>
      <c r="S329" s="203"/>
    </row>
    <row r="330" spans="2:19" s="176" customFormat="1" ht="18" customHeight="1" x14ac:dyDescent="0.3">
      <c r="B330" s="203"/>
      <c r="E330" s="203"/>
      <c r="M330" s="109"/>
      <c r="N330" s="109"/>
      <c r="O330" s="204"/>
      <c r="R330" s="203"/>
      <c r="S330" s="203"/>
    </row>
    <row r="331" spans="2:19" s="176" customFormat="1" ht="18" customHeight="1" x14ac:dyDescent="0.3">
      <c r="B331" s="203"/>
      <c r="E331" s="203"/>
      <c r="M331" s="109"/>
      <c r="N331" s="109"/>
      <c r="O331" s="204"/>
      <c r="R331" s="203"/>
      <c r="S331" s="203"/>
    </row>
    <row r="332" spans="2:19" s="176" customFormat="1" ht="18" customHeight="1" x14ac:dyDescent="0.3">
      <c r="B332" s="203"/>
      <c r="E332" s="203"/>
      <c r="M332" s="109"/>
      <c r="N332" s="109"/>
      <c r="O332" s="204"/>
      <c r="R332" s="203"/>
      <c r="S332" s="203"/>
    </row>
    <row r="333" spans="2:19" s="176" customFormat="1" ht="18" customHeight="1" x14ac:dyDescent="0.3">
      <c r="B333" s="203"/>
      <c r="E333" s="203"/>
      <c r="M333" s="109"/>
      <c r="N333" s="109"/>
      <c r="O333" s="204"/>
      <c r="R333" s="203"/>
      <c r="S333" s="203"/>
    </row>
    <row r="334" spans="2:19" s="176" customFormat="1" ht="18" customHeight="1" x14ac:dyDescent="0.3">
      <c r="B334" s="203"/>
      <c r="E334" s="203"/>
      <c r="M334" s="109"/>
      <c r="N334" s="109"/>
      <c r="O334" s="204"/>
      <c r="R334" s="203"/>
      <c r="S334" s="203"/>
    </row>
    <row r="335" spans="2:19" s="176" customFormat="1" ht="18" customHeight="1" x14ac:dyDescent="0.3">
      <c r="B335" s="203"/>
      <c r="E335" s="203"/>
      <c r="M335" s="109"/>
      <c r="N335" s="109"/>
      <c r="O335" s="204"/>
      <c r="R335" s="203"/>
      <c r="S335" s="203"/>
    </row>
    <row r="336" spans="2:19" s="176" customFormat="1" ht="18" customHeight="1" x14ac:dyDescent="0.3">
      <c r="B336" s="203"/>
      <c r="E336" s="203"/>
      <c r="M336" s="109"/>
      <c r="N336" s="109"/>
      <c r="O336" s="204"/>
      <c r="R336" s="203"/>
      <c r="S336" s="203"/>
    </row>
    <row r="337" spans="2:19" s="176" customFormat="1" ht="18" customHeight="1" x14ac:dyDescent="0.3">
      <c r="B337" s="203"/>
      <c r="E337" s="203"/>
      <c r="M337" s="109"/>
      <c r="N337" s="109"/>
      <c r="O337" s="204"/>
      <c r="R337" s="203"/>
      <c r="S337" s="203"/>
    </row>
    <row r="338" spans="2:19" s="176" customFormat="1" ht="18" customHeight="1" x14ac:dyDescent="0.3">
      <c r="B338" s="203"/>
      <c r="E338" s="203"/>
      <c r="M338" s="109"/>
      <c r="N338" s="109"/>
      <c r="O338" s="204"/>
      <c r="R338" s="203"/>
      <c r="S338" s="203"/>
    </row>
    <row r="339" spans="2:19" s="176" customFormat="1" ht="18" customHeight="1" x14ac:dyDescent="0.3">
      <c r="B339" s="203"/>
      <c r="E339" s="203"/>
      <c r="M339" s="109"/>
      <c r="N339" s="109"/>
      <c r="O339" s="204"/>
      <c r="R339" s="203"/>
      <c r="S339" s="203"/>
    </row>
    <row r="340" spans="2:19" s="176" customFormat="1" ht="18" customHeight="1" x14ac:dyDescent="0.3">
      <c r="B340" s="203"/>
      <c r="E340" s="203"/>
      <c r="M340" s="109"/>
      <c r="N340" s="109"/>
      <c r="O340" s="204"/>
      <c r="R340" s="203"/>
      <c r="S340" s="203"/>
    </row>
    <row r="341" spans="2:19" s="176" customFormat="1" ht="18" customHeight="1" x14ac:dyDescent="0.3">
      <c r="B341" s="203"/>
      <c r="E341" s="203"/>
      <c r="M341" s="109"/>
      <c r="N341" s="109"/>
      <c r="O341" s="204"/>
      <c r="R341" s="203"/>
      <c r="S341" s="203"/>
    </row>
    <row r="342" spans="2:19" s="176" customFormat="1" ht="18" customHeight="1" x14ac:dyDescent="0.3">
      <c r="B342" s="203"/>
      <c r="E342" s="203"/>
      <c r="M342" s="109"/>
      <c r="N342" s="109"/>
      <c r="O342" s="204"/>
      <c r="R342" s="203"/>
      <c r="S342" s="203"/>
    </row>
    <row r="343" spans="2:19" s="176" customFormat="1" ht="18" customHeight="1" x14ac:dyDescent="0.3">
      <c r="B343" s="203"/>
      <c r="E343" s="203"/>
      <c r="M343" s="109"/>
      <c r="N343" s="109"/>
      <c r="O343" s="204"/>
      <c r="R343" s="203"/>
      <c r="S343" s="203"/>
    </row>
    <row r="344" spans="2:19" s="176" customFormat="1" ht="18" customHeight="1" x14ac:dyDescent="0.3">
      <c r="B344" s="203"/>
      <c r="E344" s="203"/>
      <c r="M344" s="109"/>
      <c r="N344" s="109"/>
      <c r="O344" s="204"/>
      <c r="R344" s="203"/>
      <c r="S344" s="203"/>
    </row>
    <row r="345" spans="2:19" s="176" customFormat="1" ht="18" customHeight="1" x14ac:dyDescent="0.3">
      <c r="B345" s="203"/>
      <c r="E345" s="203"/>
      <c r="M345" s="109"/>
      <c r="N345" s="109"/>
      <c r="O345" s="204"/>
      <c r="R345" s="203"/>
      <c r="S345" s="203"/>
    </row>
    <row r="346" spans="2:19" s="176" customFormat="1" ht="18" customHeight="1" x14ac:dyDescent="0.3">
      <c r="B346" s="203"/>
      <c r="E346" s="203"/>
      <c r="M346" s="109"/>
      <c r="N346" s="109"/>
      <c r="O346" s="204"/>
      <c r="R346" s="203"/>
      <c r="S346" s="203"/>
    </row>
    <row r="347" spans="2:19" s="176" customFormat="1" ht="18" customHeight="1" x14ac:dyDescent="0.3">
      <c r="B347" s="203"/>
      <c r="E347" s="203"/>
      <c r="M347" s="109"/>
      <c r="N347" s="109"/>
      <c r="O347" s="204"/>
      <c r="R347" s="203"/>
      <c r="S347" s="203"/>
    </row>
    <row r="348" spans="2:19" s="176" customFormat="1" ht="18" customHeight="1" x14ac:dyDescent="0.3">
      <c r="B348" s="203"/>
      <c r="E348" s="203"/>
      <c r="M348" s="109"/>
      <c r="N348" s="109"/>
      <c r="O348" s="204"/>
      <c r="R348" s="203"/>
      <c r="S348" s="203"/>
    </row>
    <row r="349" spans="2:19" s="176" customFormat="1" ht="18" customHeight="1" x14ac:dyDescent="0.3">
      <c r="B349" s="203"/>
      <c r="E349" s="203"/>
      <c r="M349" s="109"/>
      <c r="N349" s="109"/>
      <c r="O349" s="204"/>
      <c r="R349" s="203"/>
      <c r="S349" s="203"/>
    </row>
    <row r="350" spans="2:19" s="176" customFormat="1" ht="18" customHeight="1" x14ac:dyDescent="0.3">
      <c r="B350" s="203"/>
      <c r="E350" s="203"/>
      <c r="M350" s="109"/>
      <c r="N350" s="109"/>
      <c r="O350" s="204"/>
      <c r="R350" s="203"/>
      <c r="S350" s="203"/>
    </row>
    <row r="351" spans="2:19" s="176" customFormat="1" ht="18" customHeight="1" x14ac:dyDescent="0.3">
      <c r="B351" s="203"/>
      <c r="E351" s="203"/>
      <c r="M351" s="109"/>
      <c r="N351" s="109"/>
      <c r="O351" s="204"/>
      <c r="R351" s="203"/>
      <c r="S351" s="203"/>
    </row>
    <row r="352" spans="2:19" s="176" customFormat="1" ht="18" customHeight="1" x14ac:dyDescent="0.3">
      <c r="B352" s="203"/>
      <c r="E352" s="203"/>
      <c r="M352" s="109"/>
      <c r="N352" s="109"/>
      <c r="O352" s="204"/>
      <c r="R352" s="203"/>
      <c r="S352" s="203"/>
    </row>
    <row r="353" spans="2:19" s="176" customFormat="1" ht="18" customHeight="1" x14ac:dyDescent="0.3">
      <c r="B353" s="203"/>
      <c r="E353" s="203"/>
      <c r="M353" s="109"/>
      <c r="N353" s="109"/>
      <c r="O353" s="204"/>
      <c r="R353" s="203"/>
      <c r="S353" s="203"/>
    </row>
    <row r="354" spans="2:19" s="176" customFormat="1" ht="18" customHeight="1" x14ac:dyDescent="0.3">
      <c r="B354" s="203"/>
      <c r="E354" s="203"/>
      <c r="M354" s="109"/>
      <c r="N354" s="109"/>
      <c r="O354" s="204"/>
      <c r="R354" s="203"/>
      <c r="S354" s="203"/>
    </row>
    <row r="355" spans="2:19" s="176" customFormat="1" ht="18" customHeight="1" x14ac:dyDescent="0.3">
      <c r="B355" s="203"/>
      <c r="E355" s="203"/>
      <c r="M355" s="109"/>
      <c r="N355" s="109"/>
      <c r="O355" s="204"/>
      <c r="R355" s="203"/>
      <c r="S355" s="203"/>
    </row>
    <row r="356" spans="2:19" s="176" customFormat="1" ht="18" customHeight="1" x14ac:dyDescent="0.3">
      <c r="B356" s="203"/>
      <c r="E356" s="203"/>
      <c r="M356" s="109"/>
      <c r="N356" s="109"/>
      <c r="O356" s="204"/>
      <c r="R356" s="203"/>
      <c r="S356" s="203"/>
    </row>
    <row r="357" spans="2:19" s="176" customFormat="1" ht="18" customHeight="1" x14ac:dyDescent="0.3">
      <c r="B357" s="203"/>
      <c r="E357" s="203"/>
      <c r="M357" s="109"/>
      <c r="N357" s="109"/>
      <c r="O357" s="204"/>
      <c r="R357" s="203"/>
      <c r="S357" s="203"/>
    </row>
    <row r="358" spans="2:19" s="176" customFormat="1" ht="18" customHeight="1" x14ac:dyDescent="0.3">
      <c r="B358" s="203"/>
      <c r="E358" s="203"/>
      <c r="M358" s="109"/>
      <c r="N358" s="109"/>
      <c r="O358" s="204"/>
      <c r="R358" s="203"/>
      <c r="S358" s="203"/>
    </row>
    <row r="359" spans="2:19" s="176" customFormat="1" ht="18" customHeight="1" x14ac:dyDescent="0.3">
      <c r="B359" s="203"/>
      <c r="E359" s="203"/>
      <c r="M359" s="109"/>
      <c r="N359" s="109"/>
      <c r="O359" s="204"/>
      <c r="R359" s="203"/>
      <c r="S359" s="203"/>
    </row>
    <row r="360" spans="2:19" s="176" customFormat="1" ht="18" customHeight="1" x14ac:dyDescent="0.3">
      <c r="B360" s="203"/>
      <c r="E360" s="203"/>
      <c r="M360" s="109"/>
      <c r="N360" s="109"/>
      <c r="O360" s="204"/>
      <c r="R360" s="203"/>
      <c r="S360" s="203"/>
    </row>
    <row r="361" spans="2:19" s="176" customFormat="1" ht="18" customHeight="1" x14ac:dyDescent="0.3">
      <c r="B361" s="203"/>
      <c r="E361" s="203"/>
      <c r="M361" s="109"/>
      <c r="N361" s="109"/>
      <c r="O361" s="204"/>
      <c r="R361" s="203"/>
      <c r="S361" s="203"/>
    </row>
    <row r="362" spans="2:19" s="176" customFormat="1" ht="18" customHeight="1" x14ac:dyDescent="0.3">
      <c r="B362" s="203"/>
      <c r="E362" s="203"/>
      <c r="M362" s="109"/>
      <c r="N362" s="109"/>
      <c r="O362" s="204"/>
      <c r="R362" s="203"/>
      <c r="S362" s="203"/>
    </row>
    <row r="363" spans="2:19" s="176" customFormat="1" ht="18" customHeight="1" x14ac:dyDescent="0.3">
      <c r="B363" s="203"/>
      <c r="E363" s="203"/>
      <c r="M363" s="109"/>
      <c r="N363" s="109"/>
      <c r="O363" s="204"/>
      <c r="R363" s="203"/>
      <c r="S363" s="203"/>
    </row>
    <row r="364" spans="2:19" s="176" customFormat="1" ht="18" customHeight="1" x14ac:dyDescent="0.3">
      <c r="B364" s="203"/>
      <c r="E364" s="203"/>
      <c r="M364" s="109"/>
      <c r="N364" s="109"/>
      <c r="O364" s="204"/>
      <c r="R364" s="203"/>
      <c r="S364" s="203"/>
    </row>
    <row r="365" spans="2:19" s="176" customFormat="1" ht="18" customHeight="1" x14ac:dyDescent="0.3">
      <c r="B365" s="203"/>
      <c r="E365" s="203"/>
      <c r="M365" s="109"/>
      <c r="N365" s="109"/>
      <c r="O365" s="204"/>
      <c r="R365" s="203"/>
      <c r="S365" s="203"/>
    </row>
    <row r="366" spans="2:19" s="176" customFormat="1" ht="18" customHeight="1" x14ac:dyDescent="0.3">
      <c r="B366" s="203"/>
      <c r="E366" s="203"/>
      <c r="M366" s="109"/>
      <c r="N366" s="109"/>
      <c r="O366" s="204"/>
      <c r="R366" s="203"/>
      <c r="S366" s="203"/>
    </row>
    <row r="367" spans="2:19" s="176" customFormat="1" ht="18" customHeight="1" x14ac:dyDescent="0.3">
      <c r="B367" s="203"/>
      <c r="E367" s="203"/>
      <c r="M367" s="109"/>
      <c r="N367" s="109"/>
      <c r="O367" s="204"/>
      <c r="R367" s="203"/>
      <c r="S367" s="203"/>
    </row>
    <row r="368" spans="2:19" s="176" customFormat="1" ht="18" customHeight="1" x14ac:dyDescent="0.3">
      <c r="B368" s="203"/>
      <c r="E368" s="203"/>
      <c r="M368" s="109"/>
      <c r="N368" s="109"/>
      <c r="O368" s="204"/>
      <c r="R368" s="203"/>
      <c r="S368" s="203"/>
    </row>
    <row r="369" spans="2:19" s="176" customFormat="1" ht="18" customHeight="1" x14ac:dyDescent="0.3">
      <c r="B369" s="203"/>
      <c r="E369" s="203"/>
      <c r="M369" s="109"/>
      <c r="N369" s="109"/>
      <c r="O369" s="204"/>
      <c r="R369" s="203"/>
      <c r="S369" s="203"/>
    </row>
    <row r="370" spans="2:19" s="176" customFormat="1" ht="18" customHeight="1" x14ac:dyDescent="0.3">
      <c r="B370" s="203"/>
      <c r="E370" s="203"/>
      <c r="M370" s="109"/>
      <c r="N370" s="109"/>
      <c r="O370" s="204"/>
      <c r="R370" s="203"/>
      <c r="S370" s="203"/>
    </row>
    <row r="371" spans="2:19" s="176" customFormat="1" ht="18" customHeight="1" x14ac:dyDescent="0.3">
      <c r="B371" s="203"/>
      <c r="E371" s="203"/>
      <c r="M371" s="109"/>
      <c r="N371" s="109"/>
      <c r="O371" s="204"/>
      <c r="R371" s="203"/>
      <c r="S371" s="203"/>
    </row>
    <row r="372" spans="2:19" s="176" customFormat="1" ht="18" customHeight="1" x14ac:dyDescent="0.3">
      <c r="B372" s="203"/>
      <c r="E372" s="203"/>
      <c r="M372" s="109"/>
      <c r="N372" s="109"/>
      <c r="O372" s="204"/>
      <c r="R372" s="203"/>
      <c r="S372" s="203"/>
    </row>
    <row r="373" spans="2:19" s="176" customFormat="1" ht="18" customHeight="1" x14ac:dyDescent="0.3">
      <c r="B373" s="203"/>
      <c r="E373" s="203"/>
      <c r="M373" s="109"/>
      <c r="N373" s="109"/>
      <c r="O373" s="204"/>
      <c r="R373" s="203"/>
      <c r="S373" s="203"/>
    </row>
    <row r="374" spans="2:19" s="176" customFormat="1" ht="18" customHeight="1" x14ac:dyDescent="0.3">
      <c r="B374" s="203"/>
      <c r="E374" s="203"/>
      <c r="M374" s="109"/>
      <c r="N374" s="109"/>
      <c r="O374" s="204"/>
      <c r="R374" s="203"/>
      <c r="S374" s="203"/>
    </row>
    <row r="375" spans="2:19" s="176" customFormat="1" ht="18" customHeight="1" x14ac:dyDescent="0.3">
      <c r="B375" s="203"/>
      <c r="E375" s="203"/>
      <c r="M375" s="109"/>
      <c r="N375" s="109"/>
      <c r="O375" s="204"/>
      <c r="R375" s="203"/>
      <c r="S375" s="203"/>
    </row>
    <row r="376" spans="2:19" s="176" customFormat="1" ht="18" customHeight="1" x14ac:dyDescent="0.3">
      <c r="B376" s="203"/>
      <c r="E376" s="203"/>
      <c r="M376" s="109"/>
      <c r="N376" s="109"/>
      <c r="O376" s="204"/>
      <c r="R376" s="203"/>
      <c r="S376" s="203"/>
    </row>
    <row r="377" spans="2:19" s="176" customFormat="1" ht="18" customHeight="1" x14ac:dyDescent="0.3">
      <c r="B377" s="203"/>
      <c r="E377" s="203"/>
      <c r="M377" s="109"/>
      <c r="N377" s="109"/>
      <c r="O377" s="204"/>
      <c r="R377" s="203"/>
      <c r="S377" s="203"/>
    </row>
    <row r="378" spans="2:19" s="176" customFormat="1" ht="18" customHeight="1" x14ac:dyDescent="0.3">
      <c r="B378" s="203"/>
      <c r="E378" s="203"/>
      <c r="M378" s="109"/>
      <c r="N378" s="109"/>
      <c r="O378" s="204"/>
      <c r="R378" s="203"/>
      <c r="S378" s="203"/>
    </row>
    <row r="379" spans="2:19" s="176" customFormat="1" ht="18" customHeight="1" x14ac:dyDescent="0.3">
      <c r="B379" s="203"/>
      <c r="E379" s="203"/>
      <c r="M379" s="109"/>
      <c r="N379" s="109"/>
      <c r="O379" s="204"/>
      <c r="R379" s="203"/>
      <c r="S379" s="203"/>
    </row>
    <row r="380" spans="2:19" s="176" customFormat="1" ht="18" customHeight="1" x14ac:dyDescent="0.3">
      <c r="B380" s="203"/>
      <c r="E380" s="203"/>
      <c r="M380" s="109"/>
      <c r="N380" s="109"/>
      <c r="O380" s="204"/>
      <c r="R380" s="203"/>
      <c r="S380" s="203"/>
    </row>
    <row r="381" spans="2:19" s="176" customFormat="1" ht="18" customHeight="1" x14ac:dyDescent="0.3">
      <c r="B381" s="203"/>
      <c r="E381" s="203"/>
      <c r="M381" s="109"/>
      <c r="N381" s="109"/>
      <c r="O381" s="204"/>
      <c r="R381" s="203"/>
      <c r="S381" s="203"/>
    </row>
    <row r="382" spans="2:19" s="176" customFormat="1" ht="18" customHeight="1" x14ac:dyDescent="0.3">
      <c r="B382" s="203"/>
      <c r="E382" s="203"/>
      <c r="M382" s="109"/>
      <c r="N382" s="109"/>
      <c r="O382" s="204"/>
      <c r="R382" s="203"/>
      <c r="S382" s="203"/>
    </row>
    <row r="383" spans="2:19" s="176" customFormat="1" ht="18" customHeight="1" x14ac:dyDescent="0.3">
      <c r="B383" s="203"/>
      <c r="E383" s="203"/>
      <c r="M383" s="109"/>
      <c r="N383" s="109"/>
      <c r="O383" s="204"/>
      <c r="R383" s="203"/>
      <c r="S383" s="203"/>
    </row>
    <row r="384" spans="2:19" s="176" customFormat="1" ht="18" customHeight="1" x14ac:dyDescent="0.3">
      <c r="B384" s="203"/>
      <c r="E384" s="203"/>
      <c r="M384" s="109"/>
      <c r="N384" s="109"/>
      <c r="O384" s="204"/>
      <c r="R384" s="203"/>
      <c r="S384" s="203"/>
    </row>
    <row r="385" spans="2:19" s="176" customFormat="1" ht="18" customHeight="1" x14ac:dyDescent="0.3">
      <c r="B385" s="203"/>
      <c r="E385" s="203"/>
      <c r="M385" s="109"/>
      <c r="N385" s="109"/>
      <c r="O385" s="204"/>
      <c r="R385" s="203"/>
      <c r="S385" s="203"/>
    </row>
    <row r="386" spans="2:19" s="176" customFormat="1" ht="18" customHeight="1" x14ac:dyDescent="0.3">
      <c r="B386" s="203"/>
      <c r="E386" s="203"/>
      <c r="M386" s="109"/>
      <c r="N386" s="109"/>
      <c r="O386" s="204"/>
      <c r="R386" s="203"/>
      <c r="S386" s="203"/>
    </row>
    <row r="387" spans="2:19" s="176" customFormat="1" ht="18" customHeight="1" x14ac:dyDescent="0.3">
      <c r="B387" s="203"/>
      <c r="E387" s="203"/>
      <c r="M387" s="109"/>
      <c r="N387" s="109"/>
      <c r="O387" s="204"/>
      <c r="R387" s="203"/>
      <c r="S387" s="203"/>
    </row>
    <row r="388" spans="2:19" s="176" customFormat="1" ht="18" customHeight="1" x14ac:dyDescent="0.3">
      <c r="B388" s="203"/>
      <c r="E388" s="203"/>
      <c r="M388" s="109"/>
      <c r="N388" s="109"/>
      <c r="O388" s="204"/>
      <c r="R388" s="203"/>
      <c r="S388" s="203"/>
    </row>
    <row r="389" spans="2:19" s="176" customFormat="1" ht="18" customHeight="1" x14ac:dyDescent="0.3">
      <c r="B389" s="203"/>
      <c r="E389" s="203"/>
      <c r="M389" s="109"/>
      <c r="N389" s="109"/>
      <c r="O389" s="204"/>
      <c r="R389" s="203"/>
      <c r="S389" s="203"/>
    </row>
    <row r="390" spans="2:19" s="176" customFormat="1" ht="18" customHeight="1" x14ac:dyDescent="0.3">
      <c r="B390" s="203"/>
      <c r="E390" s="203"/>
      <c r="M390" s="109"/>
      <c r="N390" s="109"/>
      <c r="O390" s="204"/>
      <c r="R390" s="203"/>
      <c r="S390" s="203"/>
    </row>
    <row r="391" spans="2:19" s="176" customFormat="1" ht="18" customHeight="1" x14ac:dyDescent="0.3">
      <c r="B391" s="203"/>
      <c r="E391" s="203"/>
      <c r="M391" s="109"/>
      <c r="N391" s="109"/>
      <c r="O391" s="204"/>
      <c r="R391" s="203"/>
      <c r="S391" s="203"/>
    </row>
    <row r="392" spans="2:19" s="176" customFormat="1" ht="18" customHeight="1" x14ac:dyDescent="0.3">
      <c r="B392" s="203"/>
      <c r="E392" s="203"/>
      <c r="M392" s="109"/>
      <c r="N392" s="109"/>
      <c r="O392" s="204"/>
      <c r="R392" s="203"/>
      <c r="S392" s="203"/>
    </row>
    <row r="393" spans="2:19" s="176" customFormat="1" ht="18" customHeight="1" x14ac:dyDescent="0.3">
      <c r="B393" s="203"/>
      <c r="E393" s="203"/>
      <c r="M393" s="109"/>
      <c r="N393" s="109"/>
      <c r="O393" s="204"/>
      <c r="R393" s="203"/>
      <c r="S393" s="203"/>
    </row>
    <row r="394" spans="2:19" s="176" customFormat="1" ht="18" customHeight="1" x14ac:dyDescent="0.3">
      <c r="B394" s="203"/>
      <c r="E394" s="203"/>
      <c r="M394" s="109"/>
      <c r="N394" s="109"/>
      <c r="O394" s="204"/>
      <c r="R394" s="203"/>
      <c r="S394" s="203"/>
    </row>
    <row r="395" spans="2:19" s="176" customFormat="1" ht="18" customHeight="1" x14ac:dyDescent="0.3">
      <c r="B395" s="203"/>
      <c r="E395" s="203"/>
      <c r="M395" s="109"/>
      <c r="N395" s="109"/>
      <c r="O395" s="204"/>
      <c r="R395" s="203"/>
      <c r="S395" s="203"/>
    </row>
    <row r="396" spans="2:19" s="176" customFormat="1" ht="18" customHeight="1" x14ac:dyDescent="0.3">
      <c r="B396" s="203"/>
      <c r="E396" s="203"/>
      <c r="M396" s="109"/>
      <c r="N396" s="109"/>
      <c r="O396" s="204"/>
      <c r="R396" s="203"/>
      <c r="S396" s="203"/>
    </row>
    <row r="397" spans="2:19" s="176" customFormat="1" ht="18" customHeight="1" x14ac:dyDescent="0.3">
      <c r="B397" s="203"/>
      <c r="E397" s="203"/>
      <c r="M397" s="109"/>
      <c r="N397" s="109"/>
      <c r="O397" s="204"/>
      <c r="R397" s="203"/>
      <c r="S397" s="203"/>
    </row>
    <row r="398" spans="2:19" s="176" customFormat="1" ht="18" customHeight="1" x14ac:dyDescent="0.3">
      <c r="B398" s="203"/>
      <c r="E398" s="203"/>
      <c r="M398" s="109"/>
      <c r="N398" s="109"/>
      <c r="O398" s="204"/>
      <c r="R398" s="203"/>
      <c r="S398" s="203"/>
    </row>
    <row r="399" spans="2:19" s="176" customFormat="1" ht="18" customHeight="1" x14ac:dyDescent="0.3">
      <c r="B399" s="203"/>
      <c r="E399" s="203"/>
      <c r="M399" s="109"/>
      <c r="N399" s="109"/>
      <c r="O399" s="204"/>
      <c r="R399" s="203"/>
      <c r="S399" s="203"/>
    </row>
    <row r="400" spans="2:19" s="176" customFormat="1" ht="18" customHeight="1" x14ac:dyDescent="0.3">
      <c r="B400" s="203"/>
      <c r="E400" s="203"/>
      <c r="M400" s="109"/>
      <c r="N400" s="109"/>
      <c r="O400" s="204"/>
      <c r="R400" s="203"/>
      <c r="S400" s="203"/>
    </row>
    <row r="401" spans="2:19" s="176" customFormat="1" ht="18" customHeight="1" x14ac:dyDescent="0.3">
      <c r="B401" s="203"/>
      <c r="E401" s="203"/>
      <c r="M401" s="109"/>
      <c r="N401" s="109"/>
      <c r="O401" s="204"/>
      <c r="R401" s="203"/>
      <c r="S401" s="203"/>
    </row>
    <row r="402" spans="2:19" s="176" customFormat="1" ht="18" customHeight="1" x14ac:dyDescent="0.3">
      <c r="B402" s="203"/>
      <c r="E402" s="203"/>
      <c r="M402" s="109"/>
      <c r="N402" s="109"/>
      <c r="O402" s="204"/>
      <c r="R402" s="203"/>
      <c r="S402" s="203"/>
    </row>
    <row r="403" spans="2:19" s="176" customFormat="1" ht="18" customHeight="1" x14ac:dyDescent="0.3">
      <c r="B403" s="203"/>
      <c r="E403" s="203"/>
      <c r="M403" s="109"/>
      <c r="N403" s="109"/>
      <c r="O403" s="204"/>
      <c r="R403" s="203"/>
      <c r="S403" s="203"/>
    </row>
    <row r="404" spans="2:19" s="176" customFormat="1" ht="18" customHeight="1" x14ac:dyDescent="0.3">
      <c r="B404" s="203"/>
      <c r="E404" s="203"/>
      <c r="M404" s="109"/>
      <c r="N404" s="109"/>
      <c r="O404" s="204"/>
      <c r="R404" s="203"/>
      <c r="S404" s="203"/>
    </row>
    <row r="405" spans="2:19" s="176" customFormat="1" ht="18" customHeight="1" x14ac:dyDescent="0.3">
      <c r="B405" s="203"/>
      <c r="E405" s="203"/>
      <c r="M405" s="109"/>
      <c r="N405" s="109"/>
      <c r="O405" s="204"/>
      <c r="R405" s="203"/>
      <c r="S405" s="203"/>
    </row>
    <row r="406" spans="2:19" s="176" customFormat="1" ht="18" customHeight="1" x14ac:dyDescent="0.3">
      <c r="B406" s="203"/>
      <c r="E406" s="203"/>
      <c r="M406" s="109"/>
      <c r="N406" s="109"/>
      <c r="O406" s="204"/>
      <c r="R406" s="203"/>
      <c r="S406" s="203"/>
    </row>
    <row r="407" spans="2:19" s="176" customFormat="1" ht="18" customHeight="1" x14ac:dyDescent="0.3">
      <c r="B407" s="203"/>
      <c r="E407" s="203"/>
      <c r="M407" s="109"/>
      <c r="N407" s="109"/>
      <c r="O407" s="204"/>
      <c r="R407" s="203"/>
      <c r="S407" s="203"/>
    </row>
    <row r="408" spans="2:19" s="176" customFormat="1" ht="18" customHeight="1" x14ac:dyDescent="0.3">
      <c r="B408" s="203"/>
      <c r="E408" s="203"/>
      <c r="M408" s="109"/>
      <c r="N408" s="109"/>
      <c r="O408" s="204"/>
      <c r="R408" s="203"/>
      <c r="S408" s="203"/>
    </row>
    <row r="409" spans="2:19" s="176" customFormat="1" ht="18" customHeight="1" x14ac:dyDescent="0.3">
      <c r="B409" s="203"/>
      <c r="E409" s="203"/>
      <c r="M409" s="109"/>
      <c r="N409" s="109"/>
      <c r="O409" s="204"/>
      <c r="R409" s="203"/>
      <c r="S409" s="203"/>
    </row>
    <row r="410" spans="2:19" s="176" customFormat="1" ht="18" customHeight="1" x14ac:dyDescent="0.3">
      <c r="B410" s="203"/>
      <c r="E410" s="203"/>
      <c r="M410" s="109"/>
      <c r="N410" s="109"/>
      <c r="O410" s="204"/>
      <c r="R410" s="203"/>
      <c r="S410" s="203"/>
    </row>
    <row r="411" spans="2:19" s="176" customFormat="1" ht="18" customHeight="1" x14ac:dyDescent="0.3">
      <c r="B411" s="203"/>
      <c r="E411" s="203"/>
      <c r="M411" s="109"/>
      <c r="N411" s="109"/>
      <c r="O411" s="204"/>
      <c r="R411" s="203"/>
      <c r="S411" s="203"/>
    </row>
    <row r="412" spans="2:19" s="176" customFormat="1" ht="18" customHeight="1" x14ac:dyDescent="0.3">
      <c r="B412" s="203"/>
      <c r="E412" s="203"/>
      <c r="M412" s="109"/>
      <c r="N412" s="109"/>
      <c r="O412" s="204"/>
      <c r="R412" s="203"/>
      <c r="S412" s="203"/>
    </row>
    <row r="413" spans="2:19" s="176" customFormat="1" ht="18" customHeight="1" x14ac:dyDescent="0.3">
      <c r="B413" s="203"/>
      <c r="E413" s="203"/>
      <c r="M413" s="109"/>
      <c r="N413" s="109"/>
      <c r="O413" s="204"/>
      <c r="R413" s="203"/>
      <c r="S413" s="203"/>
    </row>
    <row r="414" spans="2:19" s="176" customFormat="1" ht="18" customHeight="1" x14ac:dyDescent="0.3">
      <c r="B414" s="203"/>
      <c r="E414" s="203"/>
      <c r="M414" s="109"/>
      <c r="N414" s="109"/>
      <c r="O414" s="204"/>
      <c r="R414" s="203"/>
      <c r="S414" s="203"/>
    </row>
    <row r="415" spans="2:19" s="176" customFormat="1" ht="18" customHeight="1" x14ac:dyDescent="0.3">
      <c r="B415" s="203"/>
      <c r="E415" s="203"/>
      <c r="M415" s="109"/>
      <c r="N415" s="109"/>
      <c r="O415" s="204"/>
      <c r="R415" s="203"/>
      <c r="S415" s="203"/>
    </row>
    <row r="416" spans="2:19" s="176" customFormat="1" ht="18" customHeight="1" x14ac:dyDescent="0.3">
      <c r="B416" s="203"/>
      <c r="E416" s="203"/>
      <c r="M416" s="109"/>
      <c r="N416" s="109"/>
      <c r="O416" s="204"/>
      <c r="R416" s="203"/>
      <c r="S416" s="203"/>
    </row>
    <row r="417" spans="2:19" s="176" customFormat="1" ht="18" customHeight="1" x14ac:dyDescent="0.3">
      <c r="B417" s="203"/>
      <c r="E417" s="203"/>
      <c r="M417" s="109"/>
      <c r="N417" s="109"/>
      <c r="O417" s="204"/>
      <c r="R417" s="203"/>
      <c r="S417" s="203"/>
    </row>
    <row r="418" spans="2:19" s="176" customFormat="1" ht="18" customHeight="1" x14ac:dyDescent="0.3">
      <c r="B418" s="203"/>
      <c r="E418" s="203"/>
      <c r="M418" s="109"/>
      <c r="N418" s="109"/>
      <c r="O418" s="204"/>
      <c r="R418" s="203"/>
      <c r="S418" s="203"/>
    </row>
    <row r="419" spans="2:19" s="176" customFormat="1" ht="18" customHeight="1" x14ac:dyDescent="0.3">
      <c r="B419" s="203"/>
      <c r="E419" s="203"/>
      <c r="M419" s="109"/>
      <c r="N419" s="109"/>
      <c r="O419" s="204"/>
      <c r="R419" s="203"/>
      <c r="S419" s="203"/>
    </row>
    <row r="420" spans="2:19" s="176" customFormat="1" ht="18" customHeight="1" x14ac:dyDescent="0.3">
      <c r="B420" s="203"/>
      <c r="E420" s="203"/>
      <c r="M420" s="109"/>
      <c r="N420" s="109"/>
      <c r="O420" s="204"/>
      <c r="R420" s="203"/>
      <c r="S420" s="203"/>
    </row>
    <row r="421" spans="2:19" s="176" customFormat="1" ht="18" customHeight="1" x14ac:dyDescent="0.3">
      <c r="B421" s="203"/>
      <c r="E421" s="203"/>
      <c r="M421" s="109"/>
      <c r="N421" s="109"/>
      <c r="O421" s="204"/>
      <c r="R421" s="203"/>
      <c r="S421" s="203"/>
    </row>
    <row r="422" spans="2:19" s="176" customFormat="1" ht="18" customHeight="1" x14ac:dyDescent="0.3">
      <c r="B422" s="203"/>
      <c r="E422" s="203"/>
      <c r="M422" s="109"/>
      <c r="N422" s="109"/>
      <c r="O422" s="204"/>
      <c r="R422" s="203"/>
      <c r="S422" s="203"/>
    </row>
    <row r="423" spans="2:19" s="176" customFormat="1" ht="18" customHeight="1" x14ac:dyDescent="0.3">
      <c r="B423" s="203"/>
      <c r="E423" s="203"/>
      <c r="M423" s="109"/>
      <c r="N423" s="109"/>
      <c r="O423" s="204"/>
      <c r="R423" s="203"/>
      <c r="S423" s="203"/>
    </row>
    <row r="424" spans="2:19" s="176" customFormat="1" ht="18" customHeight="1" x14ac:dyDescent="0.3">
      <c r="B424" s="203"/>
      <c r="E424" s="203"/>
      <c r="M424" s="109"/>
      <c r="N424" s="109"/>
      <c r="O424" s="204"/>
      <c r="R424" s="203"/>
      <c r="S424" s="203"/>
    </row>
    <row r="425" spans="2:19" s="176" customFormat="1" ht="18" customHeight="1" x14ac:dyDescent="0.3">
      <c r="B425" s="203"/>
      <c r="E425" s="203"/>
      <c r="M425" s="109"/>
      <c r="N425" s="109"/>
      <c r="O425" s="204"/>
      <c r="R425" s="203"/>
      <c r="S425" s="203"/>
    </row>
    <row r="426" spans="2:19" s="176" customFormat="1" ht="18" customHeight="1" x14ac:dyDescent="0.3">
      <c r="B426" s="203"/>
      <c r="E426" s="203"/>
      <c r="M426" s="109"/>
      <c r="N426" s="109"/>
      <c r="O426" s="204"/>
      <c r="R426" s="203"/>
      <c r="S426" s="203"/>
    </row>
    <row r="427" spans="2:19" s="176" customFormat="1" ht="18" customHeight="1" x14ac:dyDescent="0.3">
      <c r="B427" s="203"/>
      <c r="E427" s="203"/>
      <c r="M427" s="109"/>
      <c r="N427" s="109"/>
      <c r="O427" s="204"/>
      <c r="R427" s="203"/>
      <c r="S427" s="203"/>
    </row>
    <row r="428" spans="2:19" s="176" customFormat="1" ht="18" customHeight="1" x14ac:dyDescent="0.3">
      <c r="B428" s="203"/>
      <c r="E428" s="203"/>
      <c r="M428" s="109"/>
      <c r="N428" s="109"/>
      <c r="O428" s="204"/>
      <c r="R428" s="203"/>
      <c r="S428" s="203"/>
    </row>
    <row r="429" spans="2:19" s="176" customFormat="1" ht="18" customHeight="1" x14ac:dyDescent="0.3">
      <c r="B429" s="203"/>
      <c r="E429" s="203"/>
      <c r="M429" s="109"/>
      <c r="N429" s="109"/>
      <c r="O429" s="204"/>
      <c r="R429" s="203"/>
      <c r="S429" s="203"/>
    </row>
    <row r="430" spans="2:19" s="176" customFormat="1" ht="18" customHeight="1" x14ac:dyDescent="0.3">
      <c r="B430" s="203"/>
      <c r="E430" s="203"/>
      <c r="M430" s="109"/>
      <c r="N430" s="109"/>
      <c r="O430" s="204"/>
      <c r="R430" s="203"/>
      <c r="S430" s="203"/>
    </row>
    <row r="431" spans="2:19" s="176" customFormat="1" ht="18" customHeight="1" x14ac:dyDescent="0.3">
      <c r="B431" s="203"/>
      <c r="E431" s="203"/>
      <c r="M431" s="109"/>
      <c r="N431" s="109"/>
      <c r="O431" s="204"/>
      <c r="R431" s="203"/>
      <c r="S431" s="203"/>
    </row>
    <row r="432" spans="2:19" s="176" customFormat="1" ht="18" customHeight="1" x14ac:dyDescent="0.3">
      <c r="B432" s="203"/>
      <c r="E432" s="203"/>
      <c r="M432" s="109"/>
      <c r="N432" s="109"/>
      <c r="O432" s="204"/>
      <c r="R432" s="203"/>
      <c r="S432" s="203"/>
    </row>
    <row r="433" spans="2:19" s="176" customFormat="1" ht="18" customHeight="1" x14ac:dyDescent="0.3">
      <c r="B433" s="203"/>
      <c r="E433" s="203"/>
      <c r="M433" s="109"/>
      <c r="N433" s="109"/>
      <c r="O433" s="204"/>
      <c r="R433" s="203"/>
      <c r="S433" s="203"/>
    </row>
    <row r="434" spans="2:19" s="176" customFormat="1" ht="18" customHeight="1" x14ac:dyDescent="0.3">
      <c r="B434" s="203"/>
      <c r="E434" s="203"/>
      <c r="M434" s="109"/>
      <c r="N434" s="109"/>
      <c r="O434" s="204"/>
      <c r="R434" s="203"/>
      <c r="S434" s="203"/>
    </row>
    <row r="435" spans="2:19" s="176" customFormat="1" ht="18" customHeight="1" x14ac:dyDescent="0.3">
      <c r="B435" s="203"/>
      <c r="E435" s="203"/>
      <c r="M435" s="109"/>
      <c r="N435" s="109"/>
      <c r="O435" s="204"/>
      <c r="R435" s="203"/>
      <c r="S435" s="203"/>
    </row>
    <row r="436" spans="2:19" s="176" customFormat="1" ht="18" customHeight="1" x14ac:dyDescent="0.3">
      <c r="B436" s="203"/>
      <c r="E436" s="203"/>
      <c r="M436" s="109"/>
      <c r="N436" s="109"/>
      <c r="O436" s="204"/>
      <c r="R436" s="203"/>
      <c r="S436" s="203"/>
    </row>
    <row r="437" spans="2:19" s="176" customFormat="1" ht="18" customHeight="1" x14ac:dyDescent="0.3">
      <c r="B437" s="203"/>
      <c r="E437" s="203"/>
      <c r="M437" s="109"/>
      <c r="N437" s="109"/>
      <c r="O437" s="204"/>
      <c r="R437" s="203"/>
      <c r="S437" s="203"/>
    </row>
    <row r="438" spans="2:19" s="176" customFormat="1" ht="18" customHeight="1" x14ac:dyDescent="0.3">
      <c r="B438" s="203"/>
      <c r="E438" s="203"/>
      <c r="M438" s="109"/>
      <c r="N438" s="109"/>
      <c r="O438" s="204"/>
      <c r="R438" s="203"/>
      <c r="S438" s="203"/>
    </row>
    <row r="439" spans="2:19" s="176" customFormat="1" ht="18" customHeight="1" x14ac:dyDescent="0.3">
      <c r="B439" s="203"/>
      <c r="E439" s="203"/>
      <c r="M439" s="109"/>
      <c r="N439" s="109"/>
      <c r="O439" s="204"/>
      <c r="R439" s="203"/>
      <c r="S439" s="203"/>
    </row>
    <row r="440" spans="2:19" s="176" customFormat="1" ht="18" customHeight="1" x14ac:dyDescent="0.3">
      <c r="B440" s="203"/>
      <c r="E440" s="203"/>
      <c r="M440" s="109"/>
      <c r="N440" s="109"/>
      <c r="O440" s="204"/>
      <c r="R440" s="203"/>
      <c r="S440" s="203"/>
    </row>
    <row r="441" spans="2:19" s="176" customFormat="1" ht="18" customHeight="1" x14ac:dyDescent="0.3">
      <c r="B441" s="203"/>
      <c r="E441" s="203"/>
      <c r="M441" s="109"/>
      <c r="N441" s="109"/>
      <c r="O441" s="204"/>
      <c r="R441" s="203"/>
      <c r="S441" s="203"/>
    </row>
    <row r="442" spans="2:19" s="176" customFormat="1" ht="18" customHeight="1" x14ac:dyDescent="0.3">
      <c r="B442" s="203"/>
      <c r="E442" s="203"/>
      <c r="M442" s="109"/>
      <c r="N442" s="109"/>
      <c r="O442" s="204"/>
      <c r="R442" s="203"/>
      <c r="S442" s="203"/>
    </row>
    <row r="443" spans="2:19" s="176" customFormat="1" ht="18" customHeight="1" x14ac:dyDescent="0.3">
      <c r="B443" s="203"/>
      <c r="E443" s="203"/>
      <c r="M443" s="109"/>
      <c r="N443" s="109"/>
      <c r="O443" s="204"/>
      <c r="R443" s="203"/>
      <c r="S443" s="203"/>
    </row>
    <row r="444" spans="2:19" s="176" customFormat="1" ht="18" customHeight="1" x14ac:dyDescent="0.3">
      <c r="B444" s="203"/>
      <c r="E444" s="203"/>
      <c r="M444" s="109"/>
      <c r="N444" s="109"/>
      <c r="O444" s="204"/>
      <c r="R444" s="203"/>
      <c r="S444" s="203"/>
    </row>
    <row r="445" spans="2:19" s="176" customFormat="1" ht="18" customHeight="1" x14ac:dyDescent="0.3">
      <c r="B445" s="203"/>
      <c r="E445" s="203"/>
      <c r="M445" s="109"/>
      <c r="N445" s="109"/>
      <c r="O445" s="204"/>
      <c r="R445" s="203"/>
      <c r="S445" s="203"/>
    </row>
    <row r="446" spans="2:19" s="176" customFormat="1" ht="18" customHeight="1" x14ac:dyDescent="0.3">
      <c r="B446" s="203"/>
      <c r="E446" s="203"/>
      <c r="M446" s="109"/>
      <c r="N446" s="109"/>
      <c r="O446" s="204"/>
      <c r="R446" s="203"/>
      <c r="S446" s="203"/>
    </row>
    <row r="447" spans="2:19" s="176" customFormat="1" ht="18" customHeight="1" x14ac:dyDescent="0.3">
      <c r="B447" s="203"/>
      <c r="E447" s="203"/>
      <c r="M447" s="109"/>
      <c r="N447" s="109"/>
      <c r="O447" s="204"/>
      <c r="R447" s="203"/>
      <c r="S447" s="203"/>
    </row>
    <row r="448" spans="2:19" s="176" customFormat="1" ht="18" customHeight="1" x14ac:dyDescent="0.3">
      <c r="B448" s="203"/>
      <c r="E448" s="203"/>
      <c r="M448" s="109"/>
      <c r="N448" s="109"/>
      <c r="O448" s="204"/>
      <c r="R448" s="203"/>
      <c r="S448" s="203"/>
    </row>
    <row r="449" spans="2:19" s="176" customFormat="1" ht="18" customHeight="1" x14ac:dyDescent="0.3">
      <c r="B449" s="203"/>
      <c r="E449" s="203"/>
      <c r="M449" s="109"/>
      <c r="N449" s="109"/>
      <c r="O449" s="204"/>
      <c r="R449" s="203"/>
      <c r="S449" s="203"/>
    </row>
    <row r="450" spans="2:19" s="176" customFormat="1" ht="18" customHeight="1" x14ac:dyDescent="0.3">
      <c r="B450" s="203"/>
      <c r="E450" s="203"/>
      <c r="M450" s="109"/>
      <c r="N450" s="109"/>
      <c r="O450" s="204"/>
      <c r="R450" s="203"/>
      <c r="S450" s="203"/>
    </row>
    <row r="451" spans="2:19" s="176" customFormat="1" ht="18" customHeight="1" x14ac:dyDescent="0.3">
      <c r="B451" s="203"/>
      <c r="E451" s="203"/>
      <c r="M451" s="109"/>
      <c r="N451" s="109"/>
      <c r="O451" s="204"/>
      <c r="R451" s="203"/>
      <c r="S451" s="203"/>
    </row>
    <row r="452" spans="2:19" s="176" customFormat="1" ht="18" customHeight="1" x14ac:dyDescent="0.3">
      <c r="B452" s="203"/>
      <c r="E452" s="203"/>
      <c r="M452" s="109"/>
      <c r="N452" s="109"/>
      <c r="O452" s="204"/>
      <c r="R452" s="203"/>
      <c r="S452" s="203"/>
    </row>
    <row r="453" spans="2:19" s="176" customFormat="1" ht="18" customHeight="1" x14ac:dyDescent="0.3">
      <c r="B453" s="203"/>
      <c r="E453" s="203"/>
      <c r="M453" s="109"/>
      <c r="N453" s="109"/>
      <c r="O453" s="204"/>
      <c r="R453" s="203"/>
      <c r="S453" s="203"/>
    </row>
    <row r="454" spans="2:19" s="176" customFormat="1" ht="18" customHeight="1" x14ac:dyDescent="0.3">
      <c r="B454" s="203"/>
      <c r="E454" s="203"/>
      <c r="M454" s="109"/>
      <c r="N454" s="109"/>
      <c r="O454" s="204"/>
      <c r="R454" s="203"/>
      <c r="S454" s="203"/>
    </row>
    <row r="455" spans="2:19" s="176" customFormat="1" ht="18" customHeight="1" x14ac:dyDescent="0.3">
      <c r="B455" s="203"/>
      <c r="E455" s="203"/>
      <c r="M455" s="109"/>
      <c r="N455" s="109"/>
      <c r="O455" s="204"/>
      <c r="R455" s="203"/>
      <c r="S455" s="203"/>
    </row>
    <row r="456" spans="2:19" s="176" customFormat="1" ht="18" customHeight="1" x14ac:dyDescent="0.3">
      <c r="B456" s="203"/>
      <c r="E456" s="203"/>
      <c r="M456" s="109"/>
      <c r="N456" s="109"/>
      <c r="O456" s="204"/>
      <c r="R456" s="203"/>
      <c r="S456" s="203"/>
    </row>
    <row r="457" spans="2:19" s="176" customFormat="1" ht="18" customHeight="1" x14ac:dyDescent="0.3">
      <c r="B457" s="203"/>
      <c r="E457" s="203"/>
      <c r="M457" s="109"/>
      <c r="N457" s="109"/>
      <c r="O457" s="204"/>
      <c r="R457" s="203"/>
      <c r="S457" s="203"/>
    </row>
    <row r="458" spans="2:19" s="176" customFormat="1" ht="18" customHeight="1" x14ac:dyDescent="0.3">
      <c r="B458" s="203"/>
      <c r="E458" s="203"/>
      <c r="M458" s="109"/>
      <c r="N458" s="109"/>
      <c r="O458" s="204"/>
      <c r="R458" s="203"/>
      <c r="S458" s="203"/>
    </row>
    <row r="459" spans="2:19" s="176" customFormat="1" ht="18" customHeight="1" x14ac:dyDescent="0.3">
      <c r="B459" s="203"/>
      <c r="E459" s="203"/>
      <c r="M459" s="109"/>
      <c r="N459" s="109"/>
      <c r="O459" s="204"/>
      <c r="R459" s="203"/>
      <c r="S459" s="203"/>
    </row>
    <row r="460" spans="2:19" s="176" customFormat="1" ht="18" customHeight="1" x14ac:dyDescent="0.3">
      <c r="B460" s="203"/>
      <c r="E460" s="203"/>
      <c r="M460" s="109"/>
      <c r="N460" s="109"/>
      <c r="O460" s="204"/>
      <c r="R460" s="203"/>
      <c r="S460" s="203"/>
    </row>
    <row r="461" spans="2:19" s="176" customFormat="1" ht="18" customHeight="1" x14ac:dyDescent="0.3">
      <c r="B461" s="203"/>
      <c r="E461" s="203"/>
      <c r="M461" s="109"/>
      <c r="N461" s="109"/>
      <c r="O461" s="204"/>
      <c r="R461" s="203"/>
      <c r="S461" s="203"/>
    </row>
    <row r="462" spans="2:19" s="176" customFormat="1" ht="18" customHeight="1" x14ac:dyDescent="0.3">
      <c r="B462" s="203"/>
      <c r="E462" s="203"/>
      <c r="M462" s="109"/>
      <c r="N462" s="109"/>
      <c r="O462" s="204"/>
      <c r="R462" s="203"/>
      <c r="S462" s="203"/>
    </row>
    <row r="463" spans="2:19" s="176" customFormat="1" ht="18" customHeight="1" x14ac:dyDescent="0.3">
      <c r="B463" s="203"/>
      <c r="E463" s="203"/>
      <c r="M463" s="109"/>
      <c r="N463" s="109"/>
      <c r="O463" s="204"/>
      <c r="R463" s="203"/>
      <c r="S463" s="203"/>
    </row>
    <row r="464" spans="2:19" s="176" customFormat="1" ht="18" customHeight="1" x14ac:dyDescent="0.3">
      <c r="B464" s="203"/>
      <c r="E464" s="203"/>
      <c r="M464" s="109"/>
      <c r="N464" s="109"/>
      <c r="O464" s="204"/>
      <c r="R464" s="203"/>
      <c r="S464" s="203"/>
    </row>
    <row r="465" spans="2:19" s="176" customFormat="1" ht="18" customHeight="1" x14ac:dyDescent="0.3">
      <c r="B465" s="203"/>
      <c r="E465" s="203"/>
      <c r="M465" s="109"/>
      <c r="N465" s="109"/>
      <c r="O465" s="204"/>
      <c r="R465" s="203"/>
      <c r="S465" s="203"/>
    </row>
    <row r="466" spans="2:19" s="176" customFormat="1" ht="18" customHeight="1" x14ac:dyDescent="0.3">
      <c r="B466" s="203"/>
      <c r="E466" s="203"/>
      <c r="M466" s="109"/>
      <c r="N466" s="109"/>
      <c r="O466" s="204"/>
      <c r="R466" s="203"/>
      <c r="S466" s="203"/>
    </row>
    <row r="467" spans="2:19" s="176" customFormat="1" ht="18" customHeight="1" x14ac:dyDescent="0.3">
      <c r="B467" s="203"/>
      <c r="E467" s="203"/>
      <c r="M467" s="109"/>
      <c r="N467" s="109"/>
      <c r="O467" s="204"/>
      <c r="R467" s="203"/>
      <c r="S467" s="203"/>
    </row>
    <row r="468" spans="2:19" s="176" customFormat="1" ht="18" customHeight="1" x14ac:dyDescent="0.3">
      <c r="B468" s="203"/>
      <c r="E468" s="203"/>
      <c r="M468" s="109"/>
      <c r="N468" s="109"/>
      <c r="O468" s="204"/>
      <c r="R468" s="203"/>
      <c r="S468" s="203"/>
    </row>
    <row r="469" spans="2:19" s="176" customFormat="1" ht="18" customHeight="1" x14ac:dyDescent="0.3">
      <c r="B469" s="203"/>
      <c r="E469" s="203"/>
      <c r="M469" s="109"/>
      <c r="N469" s="109"/>
      <c r="O469" s="204"/>
      <c r="R469" s="203"/>
      <c r="S469" s="203"/>
    </row>
    <row r="470" spans="2:19" s="176" customFormat="1" ht="18" customHeight="1" x14ac:dyDescent="0.3">
      <c r="B470" s="203"/>
      <c r="E470" s="203"/>
      <c r="M470" s="109"/>
      <c r="N470" s="109"/>
      <c r="O470" s="204"/>
      <c r="R470" s="203"/>
      <c r="S470" s="203"/>
    </row>
    <row r="471" spans="2:19" s="176" customFormat="1" ht="18" customHeight="1" x14ac:dyDescent="0.3">
      <c r="B471" s="203"/>
      <c r="E471" s="203"/>
      <c r="M471" s="109"/>
      <c r="N471" s="109"/>
      <c r="O471" s="204"/>
      <c r="R471" s="203"/>
      <c r="S471" s="203"/>
    </row>
    <row r="472" spans="2:19" s="176" customFormat="1" ht="18" customHeight="1" x14ac:dyDescent="0.3">
      <c r="B472" s="203"/>
      <c r="E472" s="203"/>
      <c r="M472" s="109"/>
      <c r="N472" s="109"/>
      <c r="O472" s="204"/>
      <c r="R472" s="203"/>
      <c r="S472" s="203"/>
    </row>
    <row r="473" spans="2:19" s="176" customFormat="1" ht="18" customHeight="1" x14ac:dyDescent="0.3">
      <c r="B473" s="203"/>
      <c r="E473" s="203"/>
      <c r="M473" s="109"/>
      <c r="N473" s="109"/>
      <c r="O473" s="204"/>
      <c r="R473" s="203"/>
      <c r="S473" s="203"/>
    </row>
    <row r="474" spans="2:19" s="176" customFormat="1" ht="18" customHeight="1" x14ac:dyDescent="0.3">
      <c r="B474" s="203"/>
      <c r="E474" s="203"/>
      <c r="M474" s="109"/>
      <c r="N474" s="109"/>
      <c r="O474" s="204"/>
      <c r="R474" s="203"/>
      <c r="S474" s="203"/>
    </row>
    <row r="475" spans="2:19" s="176" customFormat="1" ht="18" customHeight="1" x14ac:dyDescent="0.3">
      <c r="B475" s="203"/>
      <c r="E475" s="203"/>
      <c r="M475" s="109"/>
      <c r="N475" s="109"/>
      <c r="O475" s="204"/>
      <c r="R475" s="203"/>
      <c r="S475" s="203"/>
    </row>
    <row r="476" spans="2:19" s="176" customFormat="1" ht="18" customHeight="1" x14ac:dyDescent="0.3">
      <c r="B476" s="203"/>
      <c r="E476" s="203"/>
      <c r="M476" s="109"/>
      <c r="N476" s="109"/>
      <c r="O476" s="204"/>
      <c r="R476" s="203"/>
      <c r="S476" s="203"/>
    </row>
    <row r="477" spans="2:19" s="176" customFormat="1" ht="18" customHeight="1" x14ac:dyDescent="0.3">
      <c r="B477" s="203"/>
      <c r="E477" s="203"/>
      <c r="M477" s="109"/>
      <c r="N477" s="109"/>
      <c r="O477" s="204"/>
      <c r="R477" s="203"/>
      <c r="S477" s="203"/>
    </row>
    <row r="478" spans="2:19" s="176" customFormat="1" ht="18" customHeight="1" x14ac:dyDescent="0.3">
      <c r="B478" s="203"/>
      <c r="E478" s="203"/>
      <c r="M478" s="109"/>
      <c r="N478" s="109"/>
      <c r="O478" s="204"/>
      <c r="R478" s="203"/>
      <c r="S478" s="203"/>
    </row>
    <row r="479" spans="2:19" s="176" customFormat="1" ht="18" customHeight="1" x14ac:dyDescent="0.3">
      <c r="B479" s="203"/>
      <c r="E479" s="203"/>
      <c r="M479" s="109"/>
      <c r="N479" s="109"/>
      <c r="O479" s="204"/>
      <c r="R479" s="203"/>
      <c r="S479" s="203"/>
    </row>
    <row r="480" spans="2:19" s="176" customFormat="1" ht="18" customHeight="1" x14ac:dyDescent="0.3">
      <c r="B480" s="203"/>
      <c r="E480" s="203"/>
      <c r="M480" s="109"/>
      <c r="N480" s="109"/>
      <c r="O480" s="204"/>
      <c r="R480" s="203"/>
      <c r="S480" s="203"/>
    </row>
    <row r="481" spans="2:19" s="176" customFormat="1" ht="18" customHeight="1" x14ac:dyDescent="0.3">
      <c r="B481" s="203"/>
      <c r="E481" s="203"/>
      <c r="M481" s="109"/>
      <c r="N481" s="109"/>
      <c r="O481" s="204"/>
      <c r="R481" s="203"/>
      <c r="S481" s="203"/>
    </row>
    <row r="482" spans="2:19" s="176" customFormat="1" ht="18" customHeight="1" x14ac:dyDescent="0.3">
      <c r="B482" s="203"/>
      <c r="E482" s="203"/>
      <c r="M482" s="109"/>
      <c r="N482" s="109"/>
      <c r="O482" s="204"/>
      <c r="R482" s="203"/>
      <c r="S482" s="203"/>
    </row>
    <row r="483" spans="2:19" s="176" customFormat="1" ht="18" customHeight="1" x14ac:dyDescent="0.3">
      <c r="B483" s="203"/>
      <c r="E483" s="203"/>
      <c r="M483" s="109"/>
      <c r="N483" s="109"/>
      <c r="O483" s="204"/>
      <c r="R483" s="203"/>
      <c r="S483" s="203"/>
    </row>
    <row r="484" spans="2:19" s="176" customFormat="1" ht="18" customHeight="1" x14ac:dyDescent="0.3">
      <c r="B484" s="203"/>
      <c r="E484" s="203"/>
      <c r="M484" s="109"/>
      <c r="N484" s="109"/>
      <c r="O484" s="204"/>
      <c r="R484" s="203"/>
      <c r="S484" s="203"/>
    </row>
    <row r="485" spans="2:19" s="176" customFormat="1" ht="18" customHeight="1" x14ac:dyDescent="0.3">
      <c r="B485" s="203"/>
      <c r="E485" s="203"/>
      <c r="M485" s="109"/>
      <c r="N485" s="109"/>
      <c r="O485" s="204"/>
      <c r="R485" s="203"/>
      <c r="S485" s="203"/>
    </row>
    <row r="486" spans="2:19" s="176" customFormat="1" ht="18" customHeight="1" x14ac:dyDescent="0.3">
      <c r="B486" s="203"/>
      <c r="E486" s="203"/>
      <c r="M486" s="109"/>
      <c r="N486" s="109"/>
      <c r="O486" s="204"/>
      <c r="R486" s="203"/>
      <c r="S486" s="203"/>
    </row>
    <row r="487" spans="2:19" s="176" customFormat="1" ht="18" customHeight="1" x14ac:dyDescent="0.3">
      <c r="B487" s="203"/>
      <c r="E487" s="203"/>
      <c r="M487" s="109"/>
      <c r="N487" s="109"/>
      <c r="O487" s="204"/>
      <c r="R487" s="203"/>
      <c r="S487" s="203"/>
    </row>
    <row r="488" spans="2:19" s="176" customFormat="1" ht="18" customHeight="1" x14ac:dyDescent="0.3">
      <c r="B488" s="203"/>
      <c r="E488" s="203"/>
      <c r="M488" s="109"/>
      <c r="N488" s="109"/>
      <c r="O488" s="204"/>
      <c r="R488" s="203"/>
      <c r="S488" s="203"/>
    </row>
    <row r="489" spans="2:19" s="176" customFormat="1" ht="18" customHeight="1" x14ac:dyDescent="0.3">
      <c r="B489" s="203"/>
      <c r="E489" s="203"/>
      <c r="M489" s="109"/>
      <c r="N489" s="109"/>
      <c r="O489" s="204"/>
      <c r="R489" s="203"/>
      <c r="S489" s="203"/>
    </row>
    <row r="490" spans="2:19" s="176" customFormat="1" ht="18" customHeight="1" x14ac:dyDescent="0.3">
      <c r="B490" s="203"/>
      <c r="E490" s="203"/>
      <c r="M490" s="109"/>
      <c r="N490" s="109"/>
      <c r="O490" s="204"/>
      <c r="R490" s="203"/>
      <c r="S490" s="203"/>
    </row>
    <row r="491" spans="2:19" s="176" customFormat="1" ht="18" customHeight="1" x14ac:dyDescent="0.3">
      <c r="B491" s="203"/>
      <c r="E491" s="203"/>
      <c r="M491" s="109"/>
      <c r="N491" s="109"/>
      <c r="O491" s="204"/>
      <c r="R491" s="203"/>
      <c r="S491" s="203"/>
    </row>
    <row r="492" spans="2:19" s="176" customFormat="1" ht="18" customHeight="1" x14ac:dyDescent="0.3">
      <c r="B492" s="203"/>
      <c r="E492" s="203"/>
      <c r="M492" s="109"/>
      <c r="N492" s="109"/>
      <c r="O492" s="204"/>
      <c r="R492" s="203"/>
      <c r="S492" s="203"/>
    </row>
    <row r="493" spans="2:19" s="176" customFormat="1" ht="18" customHeight="1" x14ac:dyDescent="0.3">
      <c r="B493" s="203"/>
      <c r="E493" s="203"/>
      <c r="M493" s="109"/>
      <c r="N493" s="109"/>
      <c r="O493" s="204"/>
      <c r="R493" s="203"/>
      <c r="S493" s="203"/>
    </row>
    <row r="494" spans="2:19" s="176" customFormat="1" ht="18" customHeight="1" x14ac:dyDescent="0.3">
      <c r="B494" s="203"/>
      <c r="E494" s="203"/>
      <c r="M494" s="109"/>
      <c r="N494" s="109"/>
      <c r="O494" s="204"/>
      <c r="R494" s="203"/>
      <c r="S494" s="203"/>
    </row>
    <row r="495" spans="2:19" s="176" customFormat="1" ht="18" customHeight="1" x14ac:dyDescent="0.3">
      <c r="B495" s="203"/>
      <c r="E495" s="203"/>
      <c r="M495" s="109"/>
      <c r="N495" s="109"/>
      <c r="O495" s="204"/>
      <c r="R495" s="203"/>
      <c r="S495" s="203"/>
    </row>
    <row r="496" spans="2:19" s="176" customFormat="1" ht="18" customHeight="1" x14ac:dyDescent="0.3">
      <c r="B496" s="203"/>
      <c r="E496" s="203"/>
      <c r="M496" s="109"/>
      <c r="N496" s="109"/>
      <c r="O496" s="204"/>
      <c r="R496" s="203"/>
      <c r="S496" s="203"/>
    </row>
    <row r="497" spans="2:19" s="176" customFormat="1" ht="18" customHeight="1" x14ac:dyDescent="0.3">
      <c r="B497" s="203"/>
      <c r="E497" s="203"/>
      <c r="M497" s="109"/>
      <c r="N497" s="109"/>
      <c r="O497" s="204"/>
      <c r="R497" s="203"/>
      <c r="S497" s="203"/>
    </row>
    <row r="498" spans="2:19" s="176" customFormat="1" ht="18" customHeight="1" x14ac:dyDescent="0.3">
      <c r="B498" s="203"/>
      <c r="E498" s="203"/>
      <c r="M498" s="109"/>
      <c r="N498" s="109"/>
      <c r="O498" s="204"/>
      <c r="R498" s="203"/>
      <c r="S498" s="203"/>
    </row>
    <row r="499" spans="2:19" s="176" customFormat="1" ht="18" customHeight="1" x14ac:dyDescent="0.3">
      <c r="B499" s="203"/>
      <c r="E499" s="203"/>
      <c r="M499" s="109"/>
      <c r="N499" s="109"/>
      <c r="O499" s="204"/>
      <c r="R499" s="203"/>
      <c r="S499" s="203"/>
    </row>
    <row r="500" spans="2:19" s="176" customFormat="1" ht="18" customHeight="1" x14ac:dyDescent="0.3">
      <c r="B500" s="203"/>
      <c r="E500" s="203"/>
      <c r="M500" s="109"/>
      <c r="N500" s="109"/>
      <c r="O500" s="204"/>
      <c r="R500" s="203"/>
      <c r="S500" s="203"/>
    </row>
    <row r="501" spans="2:19" s="176" customFormat="1" ht="18" customHeight="1" x14ac:dyDescent="0.3">
      <c r="B501" s="203"/>
      <c r="E501" s="203"/>
      <c r="M501" s="109"/>
      <c r="N501" s="109"/>
      <c r="O501" s="204"/>
      <c r="R501" s="203"/>
      <c r="S501" s="203"/>
    </row>
    <row r="502" spans="2:19" s="176" customFormat="1" ht="18" customHeight="1" x14ac:dyDescent="0.3">
      <c r="B502" s="203"/>
      <c r="E502" s="203"/>
      <c r="M502" s="109"/>
      <c r="N502" s="109"/>
      <c r="O502" s="204"/>
      <c r="R502" s="203"/>
      <c r="S502" s="203"/>
    </row>
    <row r="503" spans="2:19" s="176" customFormat="1" ht="18" customHeight="1" x14ac:dyDescent="0.3">
      <c r="B503" s="203"/>
      <c r="E503" s="203"/>
      <c r="M503" s="109"/>
      <c r="N503" s="109"/>
      <c r="O503" s="204"/>
      <c r="R503" s="203"/>
      <c r="S503" s="203"/>
    </row>
    <row r="504" spans="2:19" s="176" customFormat="1" ht="18" customHeight="1" x14ac:dyDescent="0.3">
      <c r="B504" s="203"/>
      <c r="E504" s="203"/>
      <c r="M504" s="109"/>
      <c r="N504" s="109"/>
      <c r="O504" s="204"/>
      <c r="R504" s="203"/>
      <c r="S504" s="203"/>
    </row>
    <row r="505" spans="2:19" s="176" customFormat="1" ht="18" customHeight="1" x14ac:dyDescent="0.3">
      <c r="B505" s="203"/>
      <c r="E505" s="203"/>
      <c r="M505" s="109"/>
      <c r="N505" s="109"/>
      <c r="O505" s="204"/>
      <c r="R505" s="203"/>
      <c r="S505" s="203"/>
    </row>
    <row r="506" spans="2:19" s="176" customFormat="1" ht="18" customHeight="1" x14ac:dyDescent="0.3">
      <c r="B506" s="203"/>
      <c r="E506" s="203"/>
      <c r="M506" s="109"/>
      <c r="N506" s="109"/>
      <c r="O506" s="204"/>
      <c r="R506" s="203"/>
      <c r="S506" s="203"/>
    </row>
    <row r="507" spans="2:19" s="176" customFormat="1" ht="18" customHeight="1" x14ac:dyDescent="0.3">
      <c r="B507" s="203"/>
      <c r="E507" s="203"/>
      <c r="M507" s="109"/>
      <c r="N507" s="109"/>
      <c r="O507" s="204"/>
      <c r="R507" s="203"/>
      <c r="S507" s="203"/>
    </row>
    <row r="508" spans="2:19" s="176" customFormat="1" ht="18" customHeight="1" x14ac:dyDescent="0.3">
      <c r="B508" s="203"/>
      <c r="E508" s="203"/>
      <c r="M508" s="109"/>
      <c r="N508" s="109"/>
      <c r="O508" s="204"/>
      <c r="R508" s="203"/>
      <c r="S508" s="203"/>
    </row>
    <row r="509" spans="2:19" s="176" customFormat="1" ht="18" customHeight="1" x14ac:dyDescent="0.3">
      <c r="B509" s="203"/>
      <c r="E509" s="203"/>
      <c r="M509" s="109"/>
      <c r="N509" s="109"/>
      <c r="O509" s="204"/>
      <c r="R509" s="203"/>
      <c r="S509" s="203"/>
    </row>
    <row r="510" spans="2:19" s="176" customFormat="1" ht="18" customHeight="1" x14ac:dyDescent="0.3">
      <c r="B510" s="203"/>
      <c r="E510" s="203"/>
      <c r="M510" s="109"/>
      <c r="N510" s="109"/>
      <c r="O510" s="204"/>
      <c r="R510" s="203"/>
      <c r="S510" s="203"/>
    </row>
    <row r="511" spans="2:19" s="176" customFormat="1" ht="18" customHeight="1" x14ac:dyDescent="0.3">
      <c r="B511" s="203"/>
      <c r="E511" s="203"/>
      <c r="M511" s="109"/>
      <c r="N511" s="109"/>
      <c r="O511" s="204"/>
      <c r="R511" s="203"/>
      <c r="S511" s="203"/>
    </row>
    <row r="512" spans="2:19" s="176" customFormat="1" ht="18" customHeight="1" x14ac:dyDescent="0.3">
      <c r="B512" s="203"/>
      <c r="E512" s="203"/>
      <c r="M512" s="109"/>
      <c r="N512" s="109"/>
      <c r="O512" s="204"/>
      <c r="R512" s="203"/>
      <c r="S512" s="203"/>
    </row>
    <row r="513" spans="2:19" s="176" customFormat="1" ht="18" customHeight="1" x14ac:dyDescent="0.3">
      <c r="B513" s="203"/>
      <c r="E513" s="203"/>
      <c r="M513" s="109"/>
      <c r="N513" s="109"/>
      <c r="O513" s="204"/>
      <c r="R513" s="203"/>
      <c r="S513" s="203"/>
    </row>
    <row r="514" spans="2:19" s="176" customFormat="1" ht="18" customHeight="1" x14ac:dyDescent="0.3">
      <c r="B514" s="203"/>
      <c r="E514" s="203"/>
      <c r="M514" s="109"/>
      <c r="N514" s="109"/>
      <c r="O514" s="204"/>
      <c r="R514" s="203"/>
      <c r="S514" s="203"/>
    </row>
    <row r="515" spans="2:19" s="176" customFormat="1" ht="18" customHeight="1" x14ac:dyDescent="0.3">
      <c r="B515" s="203"/>
      <c r="E515" s="203"/>
      <c r="M515" s="109"/>
      <c r="N515" s="109"/>
      <c r="O515" s="204"/>
      <c r="R515" s="203"/>
      <c r="S515" s="203"/>
    </row>
    <row r="516" spans="2:19" s="176" customFormat="1" ht="18" customHeight="1" x14ac:dyDescent="0.3">
      <c r="B516" s="203"/>
      <c r="E516" s="203"/>
      <c r="M516" s="109"/>
      <c r="N516" s="109"/>
      <c r="O516" s="204"/>
      <c r="R516" s="203"/>
      <c r="S516" s="203"/>
    </row>
    <row r="517" spans="2:19" s="176" customFormat="1" ht="18" customHeight="1" x14ac:dyDescent="0.3">
      <c r="B517" s="203"/>
      <c r="E517" s="203"/>
      <c r="M517" s="109"/>
      <c r="N517" s="109"/>
      <c r="O517" s="204"/>
      <c r="R517" s="203"/>
      <c r="S517" s="203"/>
    </row>
    <row r="518" spans="2:19" s="176" customFormat="1" ht="18" customHeight="1" x14ac:dyDescent="0.3">
      <c r="B518" s="203"/>
      <c r="E518" s="203"/>
      <c r="M518" s="109"/>
      <c r="N518" s="109"/>
      <c r="O518" s="204"/>
      <c r="R518" s="203"/>
      <c r="S518" s="203"/>
    </row>
    <row r="519" spans="2:19" s="176" customFormat="1" ht="18" customHeight="1" x14ac:dyDescent="0.3">
      <c r="B519" s="203"/>
      <c r="E519" s="203"/>
      <c r="M519" s="109"/>
      <c r="N519" s="109"/>
      <c r="O519" s="204"/>
      <c r="R519" s="203"/>
      <c r="S519" s="203"/>
    </row>
    <row r="520" spans="2:19" s="176" customFormat="1" ht="18" customHeight="1" x14ac:dyDescent="0.3">
      <c r="B520" s="203"/>
      <c r="E520" s="203"/>
      <c r="M520" s="109"/>
      <c r="N520" s="109"/>
      <c r="O520" s="204"/>
      <c r="R520" s="203"/>
      <c r="S520" s="203"/>
    </row>
    <row r="521" spans="2:19" s="176" customFormat="1" ht="18" customHeight="1" x14ac:dyDescent="0.3">
      <c r="B521" s="203"/>
      <c r="E521" s="203"/>
      <c r="M521" s="109"/>
      <c r="N521" s="109"/>
      <c r="O521" s="204"/>
      <c r="R521" s="203"/>
      <c r="S521" s="203"/>
    </row>
    <row r="522" spans="2:19" s="176" customFormat="1" ht="18" customHeight="1" x14ac:dyDescent="0.3">
      <c r="B522" s="203"/>
      <c r="E522" s="203"/>
      <c r="M522" s="109"/>
      <c r="N522" s="109"/>
      <c r="O522" s="204"/>
      <c r="R522" s="203"/>
      <c r="S522" s="203"/>
    </row>
    <row r="523" spans="2:19" s="176" customFormat="1" ht="18" customHeight="1" x14ac:dyDescent="0.3">
      <c r="B523" s="203"/>
      <c r="E523" s="203"/>
      <c r="M523" s="109"/>
      <c r="N523" s="109"/>
      <c r="O523" s="204"/>
      <c r="R523" s="203"/>
      <c r="S523" s="203"/>
    </row>
    <row r="524" spans="2:19" s="176" customFormat="1" ht="18" customHeight="1" x14ac:dyDescent="0.3">
      <c r="B524" s="203"/>
      <c r="E524" s="203"/>
      <c r="M524" s="109"/>
      <c r="N524" s="109"/>
      <c r="O524" s="204"/>
      <c r="R524" s="203"/>
      <c r="S524" s="203"/>
    </row>
    <row r="525" spans="2:19" s="176" customFormat="1" ht="18" customHeight="1" x14ac:dyDescent="0.3">
      <c r="B525" s="203"/>
      <c r="E525" s="203"/>
      <c r="M525" s="109"/>
      <c r="N525" s="109"/>
      <c r="O525" s="204"/>
      <c r="R525" s="203"/>
      <c r="S525" s="203"/>
    </row>
    <row r="526" spans="2:19" s="176" customFormat="1" ht="18" customHeight="1" x14ac:dyDescent="0.3">
      <c r="B526" s="203"/>
      <c r="E526" s="203"/>
      <c r="M526" s="109"/>
      <c r="N526" s="109"/>
      <c r="O526" s="204"/>
      <c r="R526" s="203"/>
      <c r="S526" s="203"/>
    </row>
    <row r="527" spans="2:19" s="176" customFormat="1" ht="18" customHeight="1" x14ac:dyDescent="0.3">
      <c r="B527" s="203"/>
      <c r="E527" s="203"/>
      <c r="M527" s="109"/>
      <c r="N527" s="109"/>
      <c r="O527" s="204"/>
      <c r="R527" s="203"/>
      <c r="S527" s="203"/>
    </row>
    <row r="528" spans="2:19" s="176" customFormat="1" ht="18" customHeight="1" x14ac:dyDescent="0.3">
      <c r="B528" s="203"/>
      <c r="E528" s="203"/>
      <c r="M528" s="109"/>
      <c r="N528" s="109"/>
      <c r="O528" s="204"/>
      <c r="R528" s="203"/>
      <c r="S528" s="203"/>
    </row>
    <row r="529" spans="2:19" s="176" customFormat="1" ht="18" customHeight="1" x14ac:dyDescent="0.3">
      <c r="B529" s="203"/>
      <c r="E529" s="203"/>
      <c r="M529" s="109"/>
      <c r="N529" s="109"/>
      <c r="O529" s="204"/>
      <c r="R529" s="203"/>
      <c r="S529" s="203"/>
    </row>
    <row r="530" spans="2:19" s="176" customFormat="1" ht="18" customHeight="1" x14ac:dyDescent="0.3">
      <c r="B530" s="203"/>
      <c r="E530" s="203"/>
      <c r="M530" s="109"/>
      <c r="N530" s="109"/>
      <c r="O530" s="204"/>
      <c r="R530" s="203"/>
      <c r="S530" s="203"/>
    </row>
    <row r="531" spans="2:19" s="176" customFormat="1" ht="18" customHeight="1" x14ac:dyDescent="0.3">
      <c r="B531" s="203"/>
      <c r="E531" s="203"/>
      <c r="M531" s="109"/>
      <c r="N531" s="109"/>
      <c r="O531" s="204"/>
      <c r="R531" s="203"/>
      <c r="S531" s="203"/>
    </row>
    <row r="532" spans="2:19" s="176" customFormat="1" ht="18" customHeight="1" x14ac:dyDescent="0.3">
      <c r="B532" s="203"/>
      <c r="E532" s="203"/>
      <c r="M532" s="109"/>
      <c r="N532" s="109"/>
      <c r="O532" s="204"/>
      <c r="R532" s="203"/>
      <c r="S532" s="203"/>
    </row>
    <row r="533" spans="2:19" s="176" customFormat="1" ht="18" customHeight="1" x14ac:dyDescent="0.3">
      <c r="B533" s="203"/>
      <c r="E533" s="203"/>
      <c r="M533" s="109"/>
      <c r="N533" s="109"/>
      <c r="O533" s="204"/>
      <c r="R533" s="203"/>
      <c r="S533" s="203"/>
    </row>
    <row r="534" spans="2:19" s="176" customFormat="1" ht="18" customHeight="1" x14ac:dyDescent="0.3">
      <c r="B534" s="203"/>
      <c r="E534" s="203"/>
      <c r="M534" s="109"/>
      <c r="N534" s="109"/>
      <c r="O534" s="204"/>
      <c r="R534" s="203"/>
      <c r="S534" s="203"/>
    </row>
    <row r="535" spans="2:19" s="176" customFormat="1" ht="18" customHeight="1" x14ac:dyDescent="0.3">
      <c r="B535" s="203"/>
      <c r="E535" s="203"/>
      <c r="M535" s="109"/>
      <c r="N535" s="109"/>
      <c r="O535" s="204"/>
      <c r="R535" s="203"/>
      <c r="S535" s="203"/>
    </row>
    <row r="536" spans="2:19" s="176" customFormat="1" ht="18" customHeight="1" x14ac:dyDescent="0.3">
      <c r="B536" s="203"/>
      <c r="E536" s="203"/>
      <c r="M536" s="109"/>
      <c r="N536" s="109"/>
      <c r="O536" s="204"/>
      <c r="R536" s="203"/>
      <c r="S536" s="203"/>
    </row>
    <row r="537" spans="2:19" s="176" customFormat="1" ht="18" customHeight="1" x14ac:dyDescent="0.3">
      <c r="B537" s="203"/>
      <c r="E537" s="203"/>
      <c r="M537" s="109"/>
      <c r="N537" s="109"/>
      <c r="O537" s="204"/>
      <c r="R537" s="203"/>
      <c r="S537" s="203"/>
    </row>
    <row r="538" spans="2:19" s="176" customFormat="1" ht="18" customHeight="1" x14ac:dyDescent="0.3">
      <c r="B538" s="203"/>
      <c r="E538" s="203"/>
      <c r="M538" s="109"/>
      <c r="N538" s="109"/>
      <c r="O538" s="204"/>
      <c r="R538" s="203"/>
      <c r="S538" s="203"/>
    </row>
    <row r="539" spans="2:19" s="176" customFormat="1" ht="18" customHeight="1" x14ac:dyDescent="0.3">
      <c r="B539" s="203"/>
      <c r="E539" s="203"/>
      <c r="M539" s="109"/>
      <c r="N539" s="109"/>
      <c r="O539" s="204"/>
      <c r="R539" s="203"/>
      <c r="S539" s="203"/>
    </row>
    <row r="540" spans="2:19" s="176" customFormat="1" ht="18" customHeight="1" x14ac:dyDescent="0.3">
      <c r="B540" s="203"/>
      <c r="E540" s="203"/>
      <c r="M540" s="109"/>
      <c r="N540" s="109"/>
      <c r="O540" s="204"/>
      <c r="R540" s="203"/>
      <c r="S540" s="203"/>
    </row>
    <row r="541" spans="2:19" s="176" customFormat="1" ht="18" customHeight="1" x14ac:dyDescent="0.3">
      <c r="B541" s="203"/>
      <c r="E541" s="203"/>
      <c r="M541" s="109"/>
      <c r="N541" s="109"/>
      <c r="O541" s="204"/>
      <c r="R541" s="203"/>
      <c r="S541" s="203"/>
    </row>
    <row r="542" spans="2:19" s="176" customFormat="1" ht="18" customHeight="1" x14ac:dyDescent="0.3">
      <c r="B542" s="203"/>
      <c r="E542" s="203"/>
      <c r="M542" s="109"/>
      <c r="N542" s="109"/>
      <c r="O542" s="204"/>
      <c r="R542" s="203"/>
      <c r="S542" s="203"/>
    </row>
    <row r="543" spans="2:19" s="176" customFormat="1" ht="18" customHeight="1" x14ac:dyDescent="0.3">
      <c r="B543" s="203"/>
      <c r="E543" s="203"/>
      <c r="M543" s="109"/>
      <c r="N543" s="109"/>
      <c r="O543" s="204"/>
      <c r="R543" s="203"/>
      <c r="S543" s="203"/>
    </row>
    <row r="544" spans="2:19" s="176" customFormat="1" ht="18" customHeight="1" x14ac:dyDescent="0.3">
      <c r="B544" s="203"/>
      <c r="E544" s="203"/>
      <c r="M544" s="109"/>
      <c r="N544" s="109"/>
      <c r="O544" s="204"/>
      <c r="R544" s="203"/>
      <c r="S544" s="203"/>
    </row>
    <row r="545" spans="2:19" s="176" customFormat="1" ht="18" customHeight="1" x14ac:dyDescent="0.3">
      <c r="B545" s="203"/>
      <c r="E545" s="203"/>
      <c r="M545" s="109"/>
      <c r="N545" s="109"/>
      <c r="O545" s="204"/>
      <c r="R545" s="203"/>
      <c r="S545" s="203"/>
    </row>
    <row r="546" spans="2:19" s="176" customFormat="1" ht="18" customHeight="1" x14ac:dyDescent="0.3">
      <c r="B546" s="203"/>
      <c r="E546" s="203"/>
      <c r="M546" s="109"/>
      <c r="N546" s="109"/>
      <c r="O546" s="204"/>
      <c r="R546" s="203"/>
      <c r="S546" s="203"/>
    </row>
    <row r="547" spans="2:19" s="176" customFormat="1" ht="18" customHeight="1" x14ac:dyDescent="0.3">
      <c r="B547" s="203"/>
      <c r="E547" s="203"/>
      <c r="M547" s="109"/>
      <c r="N547" s="109"/>
      <c r="O547" s="204"/>
      <c r="R547" s="203"/>
      <c r="S547" s="203"/>
    </row>
    <row r="548" spans="2:19" s="176" customFormat="1" ht="18" customHeight="1" x14ac:dyDescent="0.3">
      <c r="B548" s="203"/>
      <c r="E548" s="203"/>
      <c r="M548" s="109"/>
      <c r="N548" s="109"/>
      <c r="O548" s="204"/>
      <c r="R548" s="203"/>
      <c r="S548" s="203"/>
    </row>
    <row r="549" spans="2:19" s="176" customFormat="1" ht="18" customHeight="1" x14ac:dyDescent="0.3">
      <c r="B549" s="203"/>
      <c r="E549" s="203"/>
      <c r="M549" s="109"/>
      <c r="N549" s="109"/>
      <c r="O549" s="204"/>
      <c r="R549" s="203"/>
      <c r="S549" s="203"/>
    </row>
    <row r="550" spans="2:19" s="176" customFormat="1" ht="18" customHeight="1" x14ac:dyDescent="0.3">
      <c r="B550" s="203"/>
      <c r="E550" s="203"/>
      <c r="M550" s="109"/>
      <c r="N550" s="109"/>
      <c r="O550" s="204"/>
      <c r="R550" s="203"/>
      <c r="S550" s="203"/>
    </row>
    <row r="551" spans="2:19" s="176" customFormat="1" ht="18" customHeight="1" x14ac:dyDescent="0.3">
      <c r="B551" s="203"/>
      <c r="E551" s="203"/>
      <c r="M551" s="109"/>
      <c r="N551" s="109"/>
      <c r="O551" s="204"/>
      <c r="R551" s="203"/>
      <c r="S551" s="203"/>
    </row>
    <row r="552" spans="2:19" s="176" customFormat="1" ht="18" customHeight="1" x14ac:dyDescent="0.3">
      <c r="B552" s="203"/>
      <c r="E552" s="203"/>
      <c r="M552" s="109"/>
      <c r="N552" s="109"/>
      <c r="O552" s="204"/>
      <c r="R552" s="203"/>
      <c r="S552" s="203"/>
    </row>
    <row r="553" spans="2:19" s="176" customFormat="1" ht="18" customHeight="1" x14ac:dyDescent="0.3">
      <c r="B553" s="203"/>
      <c r="E553" s="203"/>
      <c r="M553" s="109"/>
      <c r="N553" s="109"/>
      <c r="O553" s="204"/>
      <c r="R553" s="203"/>
      <c r="S553" s="203"/>
    </row>
    <row r="554" spans="2:19" s="176" customFormat="1" ht="18" customHeight="1" x14ac:dyDescent="0.3">
      <c r="B554" s="203"/>
      <c r="E554" s="203"/>
      <c r="M554" s="109"/>
      <c r="N554" s="109"/>
      <c r="O554" s="204"/>
      <c r="R554" s="203"/>
      <c r="S554" s="203"/>
    </row>
    <row r="555" spans="2:19" s="176" customFormat="1" ht="18" customHeight="1" x14ac:dyDescent="0.3">
      <c r="B555" s="203"/>
      <c r="E555" s="203"/>
      <c r="M555" s="109"/>
      <c r="N555" s="109"/>
      <c r="O555" s="204"/>
      <c r="R555" s="203"/>
      <c r="S555" s="203"/>
    </row>
    <row r="556" spans="2:19" s="176" customFormat="1" ht="18" customHeight="1" x14ac:dyDescent="0.3">
      <c r="B556" s="203"/>
      <c r="E556" s="203"/>
      <c r="M556" s="109"/>
      <c r="N556" s="109"/>
      <c r="O556" s="204"/>
      <c r="R556" s="203"/>
      <c r="S556" s="203"/>
    </row>
    <row r="557" spans="2:19" s="176" customFormat="1" ht="18" customHeight="1" x14ac:dyDescent="0.3">
      <c r="B557" s="203"/>
      <c r="E557" s="203"/>
      <c r="M557" s="109"/>
      <c r="N557" s="109"/>
      <c r="O557" s="204"/>
      <c r="R557" s="203"/>
      <c r="S557" s="203"/>
    </row>
    <row r="558" spans="2:19" s="176" customFormat="1" ht="18" customHeight="1" x14ac:dyDescent="0.3">
      <c r="B558" s="203"/>
      <c r="E558" s="203"/>
      <c r="M558" s="109"/>
      <c r="N558" s="109"/>
      <c r="O558" s="204"/>
      <c r="R558" s="203"/>
      <c r="S558" s="203"/>
    </row>
    <row r="559" spans="2:19" s="176" customFormat="1" ht="18" customHeight="1" x14ac:dyDescent="0.3">
      <c r="B559" s="203"/>
      <c r="E559" s="203"/>
      <c r="M559" s="109"/>
      <c r="N559" s="109"/>
      <c r="O559" s="204"/>
      <c r="R559" s="203"/>
      <c r="S559" s="203"/>
    </row>
    <row r="560" spans="2:19" s="176" customFormat="1" ht="18" customHeight="1" x14ac:dyDescent="0.3">
      <c r="B560" s="203"/>
      <c r="E560" s="203"/>
      <c r="M560" s="109"/>
      <c r="N560" s="109"/>
      <c r="O560" s="204"/>
      <c r="R560" s="203"/>
      <c r="S560" s="203"/>
    </row>
    <row r="561" spans="2:19" s="176" customFormat="1" ht="18" customHeight="1" x14ac:dyDescent="0.3">
      <c r="B561" s="203"/>
      <c r="E561" s="203"/>
      <c r="M561" s="109"/>
      <c r="N561" s="109"/>
      <c r="O561" s="204"/>
      <c r="R561" s="203"/>
      <c r="S561" s="203"/>
    </row>
    <row r="562" spans="2:19" s="176" customFormat="1" ht="18" customHeight="1" x14ac:dyDescent="0.3">
      <c r="B562" s="203"/>
      <c r="E562" s="203"/>
      <c r="M562" s="109"/>
      <c r="N562" s="109"/>
      <c r="O562" s="204"/>
      <c r="R562" s="203"/>
      <c r="S562" s="203"/>
    </row>
    <row r="563" spans="2:19" s="176" customFormat="1" ht="18" customHeight="1" x14ac:dyDescent="0.3">
      <c r="B563" s="203"/>
      <c r="E563" s="203"/>
      <c r="M563" s="109"/>
      <c r="N563" s="109"/>
      <c r="O563" s="204"/>
      <c r="R563" s="203"/>
      <c r="S563" s="203"/>
    </row>
    <row r="564" spans="2:19" s="176" customFormat="1" ht="18" customHeight="1" x14ac:dyDescent="0.3">
      <c r="B564" s="203"/>
      <c r="E564" s="203"/>
      <c r="M564" s="109"/>
      <c r="N564" s="109"/>
      <c r="O564" s="204"/>
      <c r="R564" s="203"/>
      <c r="S564" s="203"/>
    </row>
    <row r="565" spans="2:19" s="176" customFormat="1" ht="18" customHeight="1" x14ac:dyDescent="0.3">
      <c r="B565" s="203"/>
      <c r="E565" s="203"/>
      <c r="M565" s="109"/>
      <c r="N565" s="109"/>
      <c r="O565" s="204"/>
      <c r="R565" s="203"/>
      <c r="S565" s="203"/>
    </row>
    <row r="566" spans="2:19" s="176" customFormat="1" ht="18" customHeight="1" x14ac:dyDescent="0.3">
      <c r="B566" s="203"/>
      <c r="E566" s="203"/>
      <c r="M566" s="109"/>
      <c r="N566" s="109"/>
      <c r="O566" s="204"/>
      <c r="R566" s="203"/>
      <c r="S566" s="203"/>
    </row>
    <row r="567" spans="2:19" s="176" customFormat="1" ht="18" customHeight="1" x14ac:dyDescent="0.3">
      <c r="B567" s="203"/>
      <c r="E567" s="203"/>
      <c r="M567" s="109"/>
      <c r="N567" s="109"/>
      <c r="O567" s="204"/>
      <c r="R567" s="203"/>
      <c r="S567" s="203"/>
    </row>
    <row r="568" spans="2:19" s="176" customFormat="1" ht="18" customHeight="1" x14ac:dyDescent="0.3">
      <c r="B568" s="203"/>
      <c r="E568" s="203"/>
      <c r="M568" s="109"/>
      <c r="N568" s="109"/>
      <c r="O568" s="204"/>
      <c r="R568" s="203"/>
      <c r="S568" s="203"/>
    </row>
    <row r="569" spans="2:19" s="176" customFormat="1" ht="18" customHeight="1" x14ac:dyDescent="0.3">
      <c r="B569" s="203"/>
      <c r="E569" s="203"/>
      <c r="M569" s="109"/>
      <c r="N569" s="109"/>
      <c r="O569" s="204"/>
      <c r="R569" s="203"/>
      <c r="S569" s="203"/>
    </row>
    <row r="570" spans="2:19" s="176" customFormat="1" ht="18" customHeight="1" x14ac:dyDescent="0.3">
      <c r="B570" s="203"/>
      <c r="E570" s="203"/>
      <c r="M570" s="109"/>
      <c r="N570" s="109"/>
      <c r="O570" s="204"/>
      <c r="R570" s="203"/>
      <c r="S570" s="203"/>
    </row>
    <row r="571" spans="2:19" s="176" customFormat="1" ht="18" customHeight="1" x14ac:dyDescent="0.3">
      <c r="B571" s="203"/>
      <c r="E571" s="203"/>
      <c r="M571" s="109"/>
      <c r="N571" s="109"/>
      <c r="O571" s="204"/>
      <c r="R571" s="203"/>
      <c r="S571" s="203"/>
    </row>
    <row r="572" spans="2:19" s="176" customFormat="1" ht="18" customHeight="1" x14ac:dyDescent="0.3">
      <c r="B572" s="203"/>
      <c r="E572" s="203"/>
      <c r="M572" s="109"/>
      <c r="N572" s="109"/>
      <c r="O572" s="204"/>
      <c r="R572" s="203"/>
      <c r="S572" s="203"/>
    </row>
    <row r="573" spans="2:19" s="176" customFormat="1" ht="18" customHeight="1" x14ac:dyDescent="0.3">
      <c r="B573" s="203"/>
      <c r="E573" s="203"/>
      <c r="M573" s="109"/>
      <c r="N573" s="109"/>
      <c r="O573" s="204"/>
      <c r="R573" s="203"/>
      <c r="S573" s="203"/>
    </row>
    <row r="574" spans="2:19" s="176" customFormat="1" ht="18" customHeight="1" x14ac:dyDescent="0.3">
      <c r="B574" s="203"/>
      <c r="E574" s="203"/>
      <c r="M574" s="109"/>
      <c r="N574" s="109"/>
      <c r="O574" s="204"/>
      <c r="R574" s="203"/>
      <c r="S574" s="203"/>
    </row>
    <row r="575" spans="2:19" s="176" customFormat="1" ht="18" customHeight="1" x14ac:dyDescent="0.3">
      <c r="B575" s="203"/>
      <c r="E575" s="203"/>
      <c r="M575" s="109"/>
      <c r="N575" s="109"/>
      <c r="O575" s="204"/>
      <c r="R575" s="203"/>
      <c r="S575" s="203"/>
    </row>
    <row r="576" spans="2:19" s="176" customFormat="1" ht="18" customHeight="1" x14ac:dyDescent="0.3">
      <c r="B576" s="203"/>
      <c r="E576" s="203"/>
      <c r="M576" s="109"/>
      <c r="N576" s="109"/>
      <c r="O576" s="204"/>
      <c r="R576" s="203"/>
      <c r="S576" s="203"/>
    </row>
    <row r="577" spans="2:19" s="176" customFormat="1" ht="18" customHeight="1" x14ac:dyDescent="0.3">
      <c r="B577" s="203"/>
      <c r="E577" s="203"/>
      <c r="M577" s="109"/>
      <c r="N577" s="109"/>
      <c r="O577" s="204"/>
      <c r="R577" s="203"/>
      <c r="S577" s="203"/>
    </row>
    <row r="578" spans="2:19" s="176" customFormat="1" ht="18" customHeight="1" x14ac:dyDescent="0.3">
      <c r="B578" s="203"/>
      <c r="E578" s="203"/>
      <c r="M578" s="109"/>
      <c r="N578" s="109"/>
      <c r="O578" s="204"/>
      <c r="R578" s="203"/>
      <c r="S578" s="203"/>
    </row>
    <row r="579" spans="2:19" s="176" customFormat="1" ht="18" customHeight="1" x14ac:dyDescent="0.3">
      <c r="B579" s="203"/>
      <c r="E579" s="203"/>
      <c r="M579" s="109"/>
      <c r="N579" s="109"/>
      <c r="O579" s="204"/>
      <c r="R579" s="203"/>
      <c r="S579" s="203"/>
    </row>
    <row r="580" spans="2:19" s="176" customFormat="1" ht="18" customHeight="1" x14ac:dyDescent="0.3">
      <c r="B580" s="203"/>
      <c r="E580" s="203"/>
      <c r="M580" s="109"/>
      <c r="N580" s="109"/>
      <c r="O580" s="204"/>
      <c r="R580" s="203"/>
      <c r="S580" s="203"/>
    </row>
    <row r="581" spans="2:19" s="176" customFormat="1" ht="18" customHeight="1" x14ac:dyDescent="0.3">
      <c r="B581" s="203"/>
      <c r="E581" s="203"/>
      <c r="M581" s="109"/>
      <c r="N581" s="109"/>
      <c r="O581" s="204"/>
      <c r="R581" s="203"/>
      <c r="S581" s="203"/>
    </row>
    <row r="582" spans="2:19" s="176" customFormat="1" ht="18" customHeight="1" x14ac:dyDescent="0.3">
      <c r="B582" s="203"/>
      <c r="E582" s="203"/>
      <c r="M582" s="109"/>
      <c r="N582" s="109"/>
      <c r="O582" s="204"/>
      <c r="R582" s="203"/>
      <c r="S582" s="203"/>
    </row>
    <row r="583" spans="2:19" s="176" customFormat="1" ht="18" customHeight="1" x14ac:dyDescent="0.3">
      <c r="B583" s="203"/>
      <c r="E583" s="203"/>
      <c r="M583" s="109"/>
      <c r="N583" s="109"/>
      <c r="O583" s="204"/>
      <c r="R583" s="203"/>
      <c r="S583" s="203"/>
    </row>
    <row r="584" spans="2:19" s="176" customFormat="1" ht="18" customHeight="1" x14ac:dyDescent="0.3">
      <c r="B584" s="203"/>
      <c r="E584" s="203"/>
      <c r="M584" s="109"/>
      <c r="N584" s="109"/>
      <c r="O584" s="204"/>
      <c r="R584" s="203"/>
      <c r="S584" s="203"/>
    </row>
    <row r="585" spans="2:19" s="176" customFormat="1" ht="18" customHeight="1" x14ac:dyDescent="0.3">
      <c r="B585" s="203"/>
      <c r="E585" s="203"/>
      <c r="M585" s="109"/>
      <c r="N585" s="109"/>
      <c r="O585" s="204"/>
      <c r="R585" s="203"/>
      <c r="S585" s="203"/>
    </row>
    <row r="586" spans="2:19" s="176" customFormat="1" ht="18" customHeight="1" x14ac:dyDescent="0.3">
      <c r="B586" s="203"/>
      <c r="E586" s="203"/>
      <c r="M586" s="109"/>
      <c r="N586" s="109"/>
      <c r="O586" s="204"/>
      <c r="R586" s="203"/>
      <c r="S586" s="203"/>
    </row>
    <row r="587" spans="2:19" s="176" customFormat="1" ht="18" customHeight="1" x14ac:dyDescent="0.3">
      <c r="B587" s="203"/>
      <c r="E587" s="203"/>
      <c r="M587" s="109"/>
      <c r="N587" s="109"/>
      <c r="O587" s="204"/>
      <c r="R587" s="203"/>
      <c r="S587" s="203"/>
    </row>
    <row r="588" spans="2:19" s="176" customFormat="1" ht="18" customHeight="1" x14ac:dyDescent="0.3">
      <c r="B588" s="203"/>
      <c r="E588" s="203"/>
      <c r="M588" s="109"/>
      <c r="N588" s="109"/>
      <c r="O588" s="204"/>
      <c r="R588" s="203"/>
      <c r="S588" s="203"/>
    </row>
    <row r="589" spans="2:19" s="176" customFormat="1" ht="18" customHeight="1" x14ac:dyDescent="0.3">
      <c r="B589" s="203"/>
      <c r="E589" s="203"/>
      <c r="M589" s="109"/>
      <c r="N589" s="109"/>
      <c r="O589" s="204"/>
      <c r="R589" s="203"/>
      <c r="S589" s="203"/>
    </row>
    <row r="590" spans="2:19" s="176" customFormat="1" ht="18" customHeight="1" x14ac:dyDescent="0.3">
      <c r="B590" s="203"/>
      <c r="E590" s="203"/>
      <c r="M590" s="109"/>
      <c r="N590" s="109"/>
      <c r="O590" s="204"/>
      <c r="R590" s="203"/>
      <c r="S590" s="203"/>
    </row>
    <row r="591" spans="2:19" s="176" customFormat="1" ht="18" customHeight="1" x14ac:dyDescent="0.3">
      <c r="B591" s="203"/>
      <c r="E591" s="203"/>
      <c r="M591" s="109"/>
      <c r="N591" s="109"/>
      <c r="O591" s="204"/>
      <c r="R591" s="203"/>
      <c r="S591" s="203"/>
    </row>
    <row r="592" spans="2:19" s="176" customFormat="1" ht="18" customHeight="1" x14ac:dyDescent="0.3">
      <c r="B592" s="203"/>
      <c r="E592" s="203"/>
      <c r="M592" s="109"/>
      <c r="N592" s="109"/>
      <c r="O592" s="204"/>
      <c r="R592" s="203"/>
      <c r="S592" s="203"/>
    </row>
    <row r="593" spans="2:19" s="176" customFormat="1" ht="18" customHeight="1" x14ac:dyDescent="0.3">
      <c r="B593" s="203"/>
      <c r="E593" s="203"/>
      <c r="M593" s="109"/>
      <c r="N593" s="109"/>
      <c r="O593" s="204"/>
      <c r="R593" s="203"/>
      <c r="S593" s="203"/>
    </row>
    <row r="594" spans="2:19" s="176" customFormat="1" ht="18" customHeight="1" x14ac:dyDescent="0.3">
      <c r="B594" s="203"/>
      <c r="E594" s="203"/>
      <c r="M594" s="109"/>
      <c r="N594" s="109"/>
      <c r="O594" s="204"/>
      <c r="R594" s="203"/>
      <c r="S594" s="203"/>
    </row>
    <row r="595" spans="2:19" s="176" customFormat="1" ht="18" customHeight="1" x14ac:dyDescent="0.3">
      <c r="B595" s="203"/>
      <c r="E595" s="203"/>
      <c r="M595" s="109"/>
      <c r="N595" s="109"/>
      <c r="O595" s="204"/>
      <c r="R595" s="203"/>
      <c r="S595" s="203"/>
    </row>
    <row r="596" spans="2:19" s="176" customFormat="1" ht="18" customHeight="1" x14ac:dyDescent="0.3">
      <c r="B596" s="203"/>
      <c r="E596" s="203"/>
      <c r="M596" s="109"/>
      <c r="N596" s="109"/>
      <c r="O596" s="204"/>
      <c r="R596" s="203"/>
      <c r="S596" s="203"/>
    </row>
    <row r="597" spans="2:19" s="176" customFormat="1" ht="18" customHeight="1" x14ac:dyDescent="0.3">
      <c r="B597" s="203"/>
      <c r="E597" s="203"/>
      <c r="M597" s="109"/>
      <c r="N597" s="109"/>
      <c r="O597" s="204"/>
      <c r="R597" s="203"/>
      <c r="S597" s="203"/>
    </row>
    <row r="598" spans="2:19" s="176" customFormat="1" ht="18" customHeight="1" x14ac:dyDescent="0.3">
      <c r="B598" s="203"/>
      <c r="E598" s="203"/>
      <c r="M598" s="109"/>
      <c r="N598" s="109"/>
      <c r="O598" s="204"/>
      <c r="R598" s="203"/>
      <c r="S598" s="203"/>
    </row>
    <row r="599" spans="2:19" s="176" customFormat="1" ht="18" customHeight="1" x14ac:dyDescent="0.3">
      <c r="B599" s="203"/>
      <c r="E599" s="203"/>
      <c r="M599" s="109"/>
      <c r="N599" s="109"/>
      <c r="O599" s="204"/>
      <c r="R599" s="203"/>
      <c r="S599" s="203"/>
    </row>
    <row r="600" spans="2:19" s="176" customFormat="1" ht="18" customHeight="1" x14ac:dyDescent="0.3">
      <c r="B600" s="203"/>
      <c r="E600" s="203"/>
      <c r="M600" s="109"/>
      <c r="N600" s="109"/>
      <c r="O600" s="204"/>
      <c r="R600" s="203"/>
      <c r="S600" s="203"/>
    </row>
    <row r="601" spans="2:19" s="176" customFormat="1" ht="18" customHeight="1" x14ac:dyDescent="0.3">
      <c r="B601" s="203"/>
      <c r="E601" s="203"/>
      <c r="M601" s="109"/>
      <c r="N601" s="109"/>
      <c r="O601" s="204"/>
      <c r="R601" s="203"/>
      <c r="S601" s="203"/>
    </row>
    <row r="602" spans="2:19" s="176" customFormat="1" ht="18" customHeight="1" x14ac:dyDescent="0.3">
      <c r="B602" s="203"/>
      <c r="E602" s="203"/>
      <c r="M602" s="109"/>
      <c r="N602" s="109"/>
      <c r="O602" s="204"/>
      <c r="R602" s="203"/>
      <c r="S602" s="203"/>
    </row>
    <row r="603" spans="2:19" s="176" customFormat="1" ht="18" customHeight="1" x14ac:dyDescent="0.3">
      <c r="B603" s="203"/>
      <c r="E603" s="203"/>
      <c r="M603" s="109"/>
      <c r="N603" s="109"/>
      <c r="O603" s="204"/>
      <c r="R603" s="203"/>
      <c r="S603" s="203"/>
    </row>
    <row r="604" spans="2:19" s="176" customFormat="1" ht="18" customHeight="1" x14ac:dyDescent="0.3">
      <c r="B604" s="203"/>
      <c r="E604" s="203"/>
      <c r="M604" s="109"/>
      <c r="N604" s="109"/>
      <c r="O604" s="204"/>
      <c r="R604" s="203"/>
      <c r="S604" s="203"/>
    </row>
    <row r="605" spans="2:19" s="176" customFormat="1" ht="18" customHeight="1" x14ac:dyDescent="0.3">
      <c r="B605" s="203"/>
      <c r="E605" s="203"/>
      <c r="M605" s="109"/>
      <c r="N605" s="109"/>
      <c r="O605" s="204"/>
      <c r="R605" s="203"/>
      <c r="S605" s="203"/>
    </row>
    <row r="606" spans="2:19" s="176" customFormat="1" ht="18" customHeight="1" x14ac:dyDescent="0.3">
      <c r="B606" s="203"/>
      <c r="E606" s="203"/>
      <c r="M606" s="109"/>
      <c r="N606" s="109"/>
      <c r="O606" s="204"/>
      <c r="R606" s="203"/>
      <c r="S606" s="203"/>
    </row>
    <row r="607" spans="2:19" s="176" customFormat="1" ht="18" customHeight="1" x14ac:dyDescent="0.3">
      <c r="B607" s="203"/>
      <c r="E607" s="203"/>
      <c r="M607" s="109"/>
      <c r="N607" s="109"/>
      <c r="O607" s="204"/>
      <c r="R607" s="203"/>
      <c r="S607" s="203"/>
    </row>
    <row r="608" spans="2:19" s="176" customFormat="1" ht="18" customHeight="1" x14ac:dyDescent="0.3">
      <c r="B608" s="203"/>
      <c r="E608" s="203"/>
      <c r="M608" s="109"/>
      <c r="N608" s="109"/>
      <c r="O608" s="204"/>
      <c r="R608" s="203"/>
      <c r="S608" s="203"/>
    </row>
    <row r="609" spans="2:19" s="176" customFormat="1" ht="18" customHeight="1" x14ac:dyDescent="0.3">
      <c r="B609" s="203"/>
      <c r="E609" s="203"/>
      <c r="M609" s="109"/>
      <c r="N609" s="109"/>
      <c r="O609" s="204"/>
      <c r="R609" s="203"/>
      <c r="S609" s="203"/>
    </row>
    <row r="610" spans="2:19" s="176" customFormat="1" ht="18" customHeight="1" x14ac:dyDescent="0.3">
      <c r="B610" s="203"/>
      <c r="E610" s="203"/>
      <c r="M610" s="109"/>
      <c r="N610" s="109"/>
      <c r="O610" s="204"/>
      <c r="R610" s="203"/>
      <c r="S610" s="203"/>
    </row>
    <row r="611" spans="2:19" s="176" customFormat="1" ht="18" customHeight="1" x14ac:dyDescent="0.3">
      <c r="B611" s="203"/>
      <c r="E611" s="203"/>
      <c r="M611" s="109"/>
      <c r="N611" s="109"/>
      <c r="O611" s="204"/>
      <c r="R611" s="203"/>
      <c r="S611" s="203"/>
    </row>
    <row r="612" spans="2:19" s="176" customFormat="1" ht="18" customHeight="1" x14ac:dyDescent="0.3">
      <c r="B612" s="203"/>
      <c r="E612" s="203"/>
      <c r="M612" s="109"/>
      <c r="N612" s="109"/>
      <c r="O612" s="204"/>
      <c r="R612" s="203"/>
      <c r="S612" s="203"/>
    </row>
    <row r="613" spans="2:19" s="176" customFormat="1" ht="18" customHeight="1" x14ac:dyDescent="0.3">
      <c r="B613" s="203"/>
      <c r="E613" s="203"/>
      <c r="M613" s="109"/>
      <c r="N613" s="109"/>
      <c r="O613" s="204"/>
      <c r="R613" s="203"/>
      <c r="S613" s="203"/>
    </row>
    <row r="614" spans="2:19" s="176" customFormat="1" ht="18" customHeight="1" x14ac:dyDescent="0.3">
      <c r="B614" s="203"/>
      <c r="E614" s="203"/>
      <c r="M614" s="109"/>
      <c r="N614" s="109"/>
      <c r="O614" s="204"/>
      <c r="R614" s="203"/>
      <c r="S614" s="203"/>
    </row>
    <row r="615" spans="2:19" s="176" customFormat="1" ht="18" customHeight="1" x14ac:dyDescent="0.3">
      <c r="B615" s="203"/>
      <c r="E615" s="203"/>
      <c r="M615" s="109"/>
      <c r="N615" s="109"/>
      <c r="O615" s="204"/>
      <c r="R615" s="203"/>
      <c r="S615" s="203"/>
    </row>
    <row r="616" spans="2:19" s="176" customFormat="1" ht="18" customHeight="1" x14ac:dyDescent="0.3">
      <c r="B616" s="203"/>
      <c r="E616" s="203"/>
      <c r="M616" s="109"/>
      <c r="N616" s="109"/>
      <c r="O616" s="204"/>
      <c r="R616" s="203"/>
      <c r="S616" s="203"/>
    </row>
    <row r="617" spans="2:19" s="176" customFormat="1" ht="18" customHeight="1" x14ac:dyDescent="0.3">
      <c r="B617" s="203"/>
      <c r="E617" s="203"/>
      <c r="M617" s="109"/>
      <c r="N617" s="109"/>
      <c r="O617" s="204"/>
      <c r="R617" s="203"/>
      <c r="S617" s="203"/>
    </row>
    <row r="618" spans="2:19" s="176" customFormat="1" ht="18" customHeight="1" x14ac:dyDescent="0.3">
      <c r="B618" s="203"/>
      <c r="E618" s="203"/>
      <c r="M618" s="109"/>
      <c r="N618" s="109"/>
      <c r="O618" s="204"/>
      <c r="R618" s="203"/>
      <c r="S618" s="203"/>
    </row>
    <row r="619" spans="2:19" s="176" customFormat="1" ht="18" customHeight="1" x14ac:dyDescent="0.3">
      <c r="B619" s="203"/>
      <c r="E619" s="203"/>
      <c r="M619" s="109"/>
      <c r="N619" s="109"/>
      <c r="O619" s="204"/>
      <c r="R619" s="203"/>
      <c r="S619" s="203"/>
    </row>
    <row r="620" spans="2:19" s="176" customFormat="1" ht="18" customHeight="1" x14ac:dyDescent="0.3">
      <c r="B620" s="203"/>
      <c r="E620" s="203"/>
      <c r="M620" s="109"/>
      <c r="N620" s="109"/>
      <c r="O620" s="204"/>
      <c r="R620" s="203"/>
      <c r="S620" s="203"/>
    </row>
    <row r="621" spans="2:19" s="176" customFormat="1" ht="18" customHeight="1" x14ac:dyDescent="0.3">
      <c r="B621" s="203"/>
      <c r="E621" s="203"/>
      <c r="M621" s="109"/>
      <c r="N621" s="109"/>
      <c r="O621" s="204"/>
      <c r="R621" s="203"/>
      <c r="S621" s="203"/>
    </row>
    <row r="622" spans="2:19" s="176" customFormat="1" ht="18" customHeight="1" x14ac:dyDescent="0.3">
      <c r="B622" s="203"/>
      <c r="E622" s="203"/>
      <c r="M622" s="109"/>
      <c r="N622" s="109"/>
      <c r="O622" s="204"/>
      <c r="R622" s="203"/>
      <c r="S622" s="203"/>
    </row>
    <row r="623" spans="2:19" s="176" customFormat="1" ht="18" customHeight="1" x14ac:dyDescent="0.3">
      <c r="B623" s="203"/>
      <c r="E623" s="203"/>
      <c r="M623" s="109"/>
      <c r="N623" s="109"/>
      <c r="O623" s="204"/>
      <c r="R623" s="203"/>
      <c r="S623" s="203"/>
    </row>
    <row r="624" spans="2:19" s="176" customFormat="1" ht="18" customHeight="1" x14ac:dyDescent="0.3">
      <c r="B624" s="203"/>
      <c r="E624" s="203"/>
      <c r="M624" s="109"/>
      <c r="N624" s="109"/>
      <c r="O624" s="204"/>
      <c r="R624" s="203"/>
      <c r="S624" s="203"/>
    </row>
    <row r="625" spans="2:19" s="176" customFormat="1" ht="18" customHeight="1" x14ac:dyDescent="0.3">
      <c r="B625" s="203"/>
      <c r="E625" s="203"/>
      <c r="M625" s="109"/>
      <c r="N625" s="109"/>
      <c r="O625" s="204"/>
      <c r="R625" s="203"/>
      <c r="S625" s="203"/>
    </row>
    <row r="626" spans="2:19" s="176" customFormat="1" ht="18" customHeight="1" x14ac:dyDescent="0.3">
      <c r="B626" s="203"/>
      <c r="E626" s="203"/>
      <c r="M626" s="109"/>
      <c r="N626" s="109"/>
      <c r="O626" s="204"/>
      <c r="R626" s="203"/>
      <c r="S626" s="203"/>
    </row>
    <row r="627" spans="2:19" s="176" customFormat="1" ht="18" customHeight="1" x14ac:dyDescent="0.3">
      <c r="B627" s="203"/>
      <c r="E627" s="203"/>
      <c r="M627" s="109"/>
      <c r="N627" s="109"/>
      <c r="O627" s="204"/>
      <c r="R627" s="203"/>
      <c r="S627" s="203"/>
    </row>
    <row r="628" spans="2:19" s="176" customFormat="1" ht="18" customHeight="1" x14ac:dyDescent="0.3">
      <c r="B628" s="203"/>
      <c r="E628" s="203"/>
      <c r="M628" s="109"/>
      <c r="N628" s="109"/>
      <c r="O628" s="204"/>
      <c r="R628" s="203"/>
      <c r="S628" s="203"/>
    </row>
    <row r="629" spans="2:19" s="176" customFormat="1" ht="18" customHeight="1" x14ac:dyDescent="0.3">
      <c r="B629" s="203"/>
      <c r="E629" s="203"/>
      <c r="M629" s="109"/>
      <c r="N629" s="109"/>
      <c r="O629" s="204"/>
      <c r="R629" s="203"/>
      <c r="S629" s="203"/>
    </row>
    <row r="630" spans="2:19" s="176" customFormat="1" ht="18" customHeight="1" x14ac:dyDescent="0.3">
      <c r="B630" s="203"/>
      <c r="E630" s="203"/>
      <c r="M630" s="109"/>
      <c r="N630" s="109"/>
      <c r="O630" s="204"/>
      <c r="R630" s="203"/>
      <c r="S630" s="203"/>
    </row>
    <row r="631" spans="2:19" s="176" customFormat="1" ht="18" customHeight="1" x14ac:dyDescent="0.3">
      <c r="B631" s="203"/>
      <c r="E631" s="203"/>
      <c r="M631" s="109"/>
      <c r="N631" s="109"/>
      <c r="O631" s="204"/>
      <c r="R631" s="203"/>
      <c r="S631" s="203"/>
    </row>
    <row r="632" spans="2:19" s="176" customFormat="1" ht="18" customHeight="1" x14ac:dyDescent="0.3">
      <c r="B632" s="203"/>
      <c r="E632" s="203"/>
      <c r="M632" s="109"/>
      <c r="N632" s="109"/>
      <c r="O632" s="204"/>
      <c r="R632" s="203"/>
      <c r="S632" s="203"/>
    </row>
    <row r="633" spans="2:19" s="176" customFormat="1" ht="18" customHeight="1" x14ac:dyDescent="0.3">
      <c r="B633" s="203"/>
      <c r="E633" s="203"/>
      <c r="M633" s="109"/>
      <c r="N633" s="109"/>
      <c r="O633" s="204"/>
      <c r="R633" s="203"/>
      <c r="S633" s="203"/>
    </row>
    <row r="634" spans="2:19" s="176" customFormat="1" ht="18" customHeight="1" x14ac:dyDescent="0.3">
      <c r="B634" s="203"/>
      <c r="E634" s="203"/>
      <c r="M634" s="109"/>
      <c r="N634" s="109"/>
      <c r="O634" s="204"/>
      <c r="R634" s="203"/>
      <c r="S634" s="203"/>
    </row>
    <row r="635" spans="2:19" s="176" customFormat="1" ht="18" customHeight="1" x14ac:dyDescent="0.3">
      <c r="B635" s="203"/>
      <c r="E635" s="203"/>
      <c r="M635" s="109"/>
      <c r="N635" s="109"/>
      <c r="O635" s="204"/>
      <c r="R635" s="203"/>
      <c r="S635" s="203"/>
    </row>
    <row r="636" spans="2:19" s="176" customFormat="1" ht="18" customHeight="1" x14ac:dyDescent="0.3">
      <c r="B636" s="203"/>
      <c r="E636" s="203"/>
      <c r="M636" s="109"/>
      <c r="N636" s="109"/>
      <c r="O636" s="204"/>
      <c r="R636" s="203"/>
      <c r="S636" s="203"/>
    </row>
    <row r="637" spans="2:19" s="176" customFormat="1" ht="18" customHeight="1" x14ac:dyDescent="0.3">
      <c r="B637" s="203"/>
      <c r="E637" s="203"/>
      <c r="M637" s="109"/>
      <c r="N637" s="109"/>
      <c r="O637" s="204"/>
      <c r="R637" s="203"/>
      <c r="S637" s="203"/>
    </row>
    <row r="638" spans="2:19" s="176" customFormat="1" ht="18" customHeight="1" x14ac:dyDescent="0.3">
      <c r="B638" s="203"/>
      <c r="E638" s="203"/>
      <c r="M638" s="109"/>
      <c r="N638" s="109"/>
      <c r="O638" s="204"/>
      <c r="R638" s="203"/>
      <c r="S638" s="203"/>
    </row>
    <row r="639" spans="2:19" s="176" customFormat="1" ht="18" customHeight="1" x14ac:dyDescent="0.3">
      <c r="B639" s="203"/>
      <c r="E639" s="203"/>
      <c r="M639" s="109"/>
      <c r="N639" s="109"/>
      <c r="O639" s="204"/>
      <c r="R639" s="203"/>
      <c r="S639" s="203"/>
    </row>
    <row r="640" spans="2:19" s="176" customFormat="1" ht="18" customHeight="1" x14ac:dyDescent="0.3">
      <c r="B640" s="203"/>
      <c r="E640" s="203"/>
      <c r="M640" s="109"/>
      <c r="N640" s="109"/>
      <c r="O640" s="204"/>
      <c r="R640" s="203"/>
      <c r="S640" s="203"/>
    </row>
    <row r="641" spans="2:19" s="176" customFormat="1" ht="18" customHeight="1" x14ac:dyDescent="0.3">
      <c r="B641" s="203"/>
      <c r="E641" s="203"/>
      <c r="M641" s="109"/>
      <c r="N641" s="109"/>
      <c r="O641" s="204"/>
      <c r="R641" s="203"/>
      <c r="S641" s="203"/>
    </row>
    <row r="642" spans="2:19" s="176" customFormat="1" ht="18" customHeight="1" x14ac:dyDescent="0.3">
      <c r="B642" s="203"/>
      <c r="E642" s="203"/>
      <c r="M642" s="109"/>
      <c r="N642" s="109"/>
      <c r="O642" s="204"/>
      <c r="R642" s="203"/>
      <c r="S642" s="203"/>
    </row>
    <row r="643" spans="2:19" s="176" customFormat="1" ht="18" customHeight="1" x14ac:dyDescent="0.3">
      <c r="B643" s="203"/>
      <c r="E643" s="203"/>
      <c r="M643" s="109"/>
      <c r="N643" s="109"/>
      <c r="O643" s="204"/>
      <c r="R643" s="203"/>
      <c r="S643" s="203"/>
    </row>
    <row r="644" spans="2:19" s="176" customFormat="1" ht="18" customHeight="1" x14ac:dyDescent="0.3">
      <c r="B644" s="203"/>
      <c r="E644" s="203"/>
      <c r="M644" s="109"/>
      <c r="N644" s="109"/>
      <c r="O644" s="204"/>
      <c r="R644" s="203"/>
      <c r="S644" s="203"/>
    </row>
    <row r="645" spans="2:19" s="176" customFormat="1" ht="18" customHeight="1" x14ac:dyDescent="0.3">
      <c r="B645" s="203"/>
      <c r="E645" s="203"/>
      <c r="M645" s="109"/>
      <c r="N645" s="109"/>
      <c r="O645" s="204"/>
      <c r="R645" s="203"/>
      <c r="S645" s="203"/>
    </row>
    <row r="646" spans="2:19" s="176" customFormat="1" ht="18" customHeight="1" x14ac:dyDescent="0.3">
      <c r="B646" s="203"/>
      <c r="E646" s="203"/>
      <c r="M646" s="109"/>
      <c r="N646" s="109"/>
      <c r="O646" s="204"/>
      <c r="R646" s="203"/>
      <c r="S646" s="203"/>
    </row>
    <row r="647" spans="2:19" s="176" customFormat="1" ht="18" customHeight="1" x14ac:dyDescent="0.3">
      <c r="B647" s="203"/>
      <c r="E647" s="203"/>
      <c r="M647" s="109"/>
      <c r="N647" s="109"/>
      <c r="O647" s="204"/>
      <c r="R647" s="203"/>
      <c r="S647" s="203"/>
    </row>
    <row r="648" spans="2:19" s="176" customFormat="1" ht="18" customHeight="1" x14ac:dyDescent="0.3">
      <c r="B648" s="203"/>
      <c r="E648" s="203"/>
      <c r="M648" s="109"/>
      <c r="N648" s="109"/>
      <c r="O648" s="204"/>
      <c r="R648" s="203"/>
      <c r="S648" s="203"/>
    </row>
    <row r="649" spans="2:19" s="176" customFormat="1" ht="18" customHeight="1" x14ac:dyDescent="0.3">
      <c r="B649" s="203"/>
      <c r="E649" s="203"/>
      <c r="M649" s="109"/>
      <c r="N649" s="109"/>
      <c r="O649" s="204"/>
      <c r="R649" s="203"/>
      <c r="S649" s="203"/>
    </row>
    <row r="650" spans="2:19" s="176" customFormat="1" ht="18" customHeight="1" x14ac:dyDescent="0.3">
      <c r="B650" s="203"/>
      <c r="E650" s="203"/>
      <c r="M650" s="109"/>
      <c r="N650" s="109"/>
      <c r="O650" s="204"/>
      <c r="R650" s="203"/>
      <c r="S650" s="203"/>
    </row>
    <row r="651" spans="2:19" s="176" customFormat="1" ht="18" customHeight="1" x14ac:dyDescent="0.3">
      <c r="B651" s="203"/>
      <c r="E651" s="203"/>
      <c r="M651" s="109"/>
      <c r="N651" s="109"/>
      <c r="O651" s="204"/>
      <c r="R651" s="203"/>
      <c r="S651" s="203"/>
    </row>
    <row r="652" spans="2:19" s="176" customFormat="1" ht="18" customHeight="1" x14ac:dyDescent="0.3">
      <c r="B652" s="203"/>
      <c r="E652" s="203"/>
      <c r="M652" s="109"/>
      <c r="N652" s="109"/>
      <c r="O652" s="204"/>
      <c r="R652" s="203"/>
      <c r="S652" s="203"/>
    </row>
    <row r="653" spans="2:19" s="176" customFormat="1" ht="18" customHeight="1" x14ac:dyDescent="0.3">
      <c r="B653" s="203"/>
      <c r="E653" s="203"/>
      <c r="M653" s="109"/>
      <c r="N653" s="109"/>
      <c r="O653" s="204"/>
      <c r="R653" s="203"/>
      <c r="S653" s="203"/>
    </row>
    <row r="654" spans="2:19" s="176" customFormat="1" ht="18" customHeight="1" x14ac:dyDescent="0.3">
      <c r="B654" s="203"/>
      <c r="E654" s="203"/>
      <c r="M654" s="109"/>
      <c r="N654" s="109"/>
      <c r="O654" s="204"/>
      <c r="R654" s="203"/>
      <c r="S654" s="203"/>
    </row>
    <row r="655" spans="2:19" s="176" customFormat="1" ht="18" customHeight="1" x14ac:dyDescent="0.3">
      <c r="B655" s="203"/>
      <c r="E655" s="203"/>
      <c r="M655" s="109"/>
      <c r="N655" s="109"/>
      <c r="O655" s="204"/>
      <c r="R655" s="203"/>
      <c r="S655" s="203"/>
    </row>
    <row r="656" spans="2:19" s="176" customFormat="1" ht="18" customHeight="1" x14ac:dyDescent="0.3">
      <c r="B656" s="203"/>
      <c r="E656" s="203"/>
      <c r="M656" s="109"/>
      <c r="N656" s="109"/>
      <c r="O656" s="204"/>
      <c r="R656" s="203"/>
      <c r="S656" s="203"/>
    </row>
    <row r="657" spans="2:19" s="176" customFormat="1" ht="18" customHeight="1" x14ac:dyDescent="0.3">
      <c r="B657" s="203"/>
      <c r="E657" s="203"/>
      <c r="M657" s="109"/>
      <c r="N657" s="109"/>
      <c r="O657" s="204"/>
      <c r="R657" s="203"/>
      <c r="S657" s="203"/>
    </row>
    <row r="658" spans="2:19" s="176" customFormat="1" ht="18" customHeight="1" x14ac:dyDescent="0.3">
      <c r="B658" s="203"/>
      <c r="E658" s="203"/>
      <c r="M658" s="109"/>
      <c r="N658" s="109"/>
      <c r="O658" s="204"/>
      <c r="R658" s="203"/>
      <c r="S658" s="203"/>
    </row>
    <row r="659" spans="2:19" s="176" customFormat="1" ht="18" customHeight="1" x14ac:dyDescent="0.3">
      <c r="B659" s="203"/>
      <c r="E659" s="203"/>
      <c r="M659" s="109"/>
      <c r="N659" s="109"/>
      <c r="O659" s="204"/>
      <c r="R659" s="203"/>
      <c r="S659" s="203"/>
    </row>
    <row r="660" spans="2:19" s="176" customFormat="1" ht="18" customHeight="1" x14ac:dyDescent="0.3">
      <c r="B660" s="203"/>
      <c r="E660" s="203"/>
      <c r="M660" s="109"/>
      <c r="N660" s="109"/>
      <c r="O660" s="204"/>
      <c r="R660" s="203"/>
      <c r="S660" s="203"/>
    </row>
    <row r="661" spans="2:19" s="176" customFormat="1" ht="18" customHeight="1" x14ac:dyDescent="0.3">
      <c r="B661" s="203"/>
      <c r="E661" s="203"/>
      <c r="M661" s="109"/>
      <c r="N661" s="109"/>
      <c r="O661" s="204"/>
      <c r="R661" s="203"/>
      <c r="S661" s="203"/>
    </row>
    <row r="662" spans="2:19" s="176" customFormat="1" ht="18" customHeight="1" x14ac:dyDescent="0.3">
      <c r="B662" s="203"/>
      <c r="E662" s="203"/>
      <c r="M662" s="109"/>
      <c r="N662" s="109"/>
      <c r="O662" s="204"/>
      <c r="R662" s="203"/>
      <c r="S662" s="203"/>
    </row>
    <row r="663" spans="2:19" s="176" customFormat="1" ht="18" customHeight="1" x14ac:dyDescent="0.3">
      <c r="B663" s="203"/>
      <c r="E663" s="203"/>
      <c r="M663" s="109"/>
      <c r="N663" s="109"/>
      <c r="O663" s="204"/>
      <c r="R663" s="203"/>
      <c r="S663" s="203"/>
    </row>
    <row r="664" spans="2:19" s="176" customFormat="1" ht="18" customHeight="1" x14ac:dyDescent="0.3">
      <c r="B664" s="203"/>
      <c r="E664" s="203"/>
      <c r="M664" s="109"/>
      <c r="N664" s="109"/>
      <c r="O664" s="204"/>
      <c r="R664" s="203"/>
      <c r="S664" s="203"/>
    </row>
    <row r="665" spans="2:19" s="176" customFormat="1" ht="18" customHeight="1" x14ac:dyDescent="0.3">
      <c r="B665" s="203"/>
      <c r="E665" s="203"/>
      <c r="M665" s="109"/>
      <c r="N665" s="109"/>
      <c r="O665" s="204"/>
      <c r="R665" s="203"/>
      <c r="S665" s="203"/>
    </row>
    <row r="666" spans="2:19" s="176" customFormat="1" ht="18" customHeight="1" x14ac:dyDescent="0.3">
      <c r="B666" s="203"/>
      <c r="E666" s="203"/>
      <c r="M666" s="109"/>
      <c r="N666" s="109"/>
      <c r="O666" s="204"/>
      <c r="R666" s="203"/>
      <c r="S666" s="203"/>
    </row>
    <row r="667" spans="2:19" s="176" customFormat="1" ht="18" customHeight="1" x14ac:dyDescent="0.3">
      <c r="B667" s="203"/>
      <c r="E667" s="203"/>
      <c r="M667" s="109"/>
      <c r="N667" s="109"/>
      <c r="O667" s="204"/>
      <c r="R667" s="203"/>
      <c r="S667" s="203"/>
    </row>
    <row r="668" spans="2:19" s="176" customFormat="1" ht="18" customHeight="1" x14ac:dyDescent="0.3">
      <c r="B668" s="203"/>
      <c r="E668" s="203"/>
      <c r="M668" s="109"/>
      <c r="N668" s="109"/>
      <c r="O668" s="204"/>
      <c r="R668" s="203"/>
      <c r="S668" s="203"/>
    </row>
    <row r="669" spans="2:19" s="176" customFormat="1" ht="18" customHeight="1" x14ac:dyDescent="0.3">
      <c r="B669" s="203"/>
      <c r="E669" s="203"/>
      <c r="M669" s="109"/>
      <c r="N669" s="109"/>
      <c r="O669" s="204"/>
      <c r="R669" s="203"/>
      <c r="S669" s="203"/>
    </row>
    <row r="670" spans="2:19" s="176" customFormat="1" ht="18" customHeight="1" x14ac:dyDescent="0.3">
      <c r="B670" s="203"/>
      <c r="E670" s="203"/>
      <c r="M670" s="109"/>
      <c r="N670" s="109"/>
      <c r="O670" s="204"/>
      <c r="R670" s="203"/>
      <c r="S670" s="203"/>
    </row>
    <row r="671" spans="2:19" s="176" customFormat="1" ht="18" customHeight="1" x14ac:dyDescent="0.3">
      <c r="B671" s="203"/>
      <c r="E671" s="203"/>
      <c r="M671" s="109"/>
      <c r="N671" s="109"/>
      <c r="O671" s="204"/>
      <c r="R671" s="203"/>
      <c r="S671" s="203"/>
    </row>
    <row r="672" spans="2:19" s="176" customFormat="1" ht="18" customHeight="1" x14ac:dyDescent="0.3">
      <c r="B672" s="203"/>
      <c r="E672" s="203"/>
      <c r="M672" s="109"/>
      <c r="N672" s="109"/>
      <c r="O672" s="204"/>
      <c r="R672" s="203"/>
      <c r="S672" s="203"/>
    </row>
    <row r="673" spans="2:19" s="176" customFormat="1" ht="18" customHeight="1" x14ac:dyDescent="0.3">
      <c r="B673" s="203"/>
      <c r="E673" s="203"/>
      <c r="M673" s="109"/>
      <c r="N673" s="109"/>
      <c r="O673" s="204"/>
      <c r="R673" s="203"/>
      <c r="S673" s="203"/>
    </row>
    <row r="674" spans="2:19" s="176" customFormat="1" ht="18" customHeight="1" x14ac:dyDescent="0.3">
      <c r="B674" s="203"/>
      <c r="E674" s="203"/>
      <c r="M674" s="109"/>
      <c r="N674" s="109"/>
      <c r="O674" s="204"/>
      <c r="R674" s="203"/>
      <c r="S674" s="203"/>
    </row>
    <row r="675" spans="2:19" s="176" customFormat="1" ht="18" customHeight="1" x14ac:dyDescent="0.3">
      <c r="B675" s="203"/>
      <c r="E675" s="203"/>
      <c r="M675" s="109"/>
      <c r="N675" s="109"/>
      <c r="O675" s="204"/>
      <c r="R675" s="203"/>
      <c r="S675" s="203"/>
    </row>
    <row r="676" spans="2:19" s="176" customFormat="1" ht="18" customHeight="1" x14ac:dyDescent="0.3">
      <c r="B676" s="203"/>
      <c r="E676" s="203"/>
      <c r="M676" s="109"/>
      <c r="N676" s="109"/>
      <c r="O676" s="204"/>
      <c r="R676" s="203"/>
      <c r="S676" s="203"/>
    </row>
    <row r="677" spans="2:19" s="176" customFormat="1" ht="18" customHeight="1" x14ac:dyDescent="0.3">
      <c r="B677" s="203"/>
      <c r="E677" s="203"/>
      <c r="M677" s="109"/>
      <c r="N677" s="109"/>
      <c r="O677" s="204"/>
      <c r="R677" s="203"/>
      <c r="S677" s="203"/>
    </row>
    <row r="678" spans="2:19" s="176" customFormat="1" ht="18" customHeight="1" x14ac:dyDescent="0.3">
      <c r="B678" s="203"/>
      <c r="E678" s="203"/>
      <c r="M678" s="109"/>
      <c r="N678" s="109"/>
      <c r="O678" s="204"/>
      <c r="R678" s="203"/>
      <c r="S678" s="203"/>
    </row>
    <row r="679" spans="2:19" s="176" customFormat="1" ht="18" customHeight="1" x14ac:dyDescent="0.3">
      <c r="B679" s="203"/>
      <c r="E679" s="203"/>
      <c r="M679" s="109"/>
      <c r="N679" s="109"/>
      <c r="O679" s="204"/>
      <c r="R679" s="203"/>
      <c r="S679" s="203"/>
    </row>
    <row r="680" spans="2:19" s="176" customFormat="1" ht="18" customHeight="1" x14ac:dyDescent="0.3">
      <c r="B680" s="203"/>
      <c r="E680" s="203"/>
      <c r="M680" s="109"/>
      <c r="N680" s="109"/>
      <c r="O680" s="204"/>
      <c r="R680" s="203"/>
      <c r="S680" s="203"/>
    </row>
    <row r="681" spans="2:19" s="176" customFormat="1" ht="18" customHeight="1" x14ac:dyDescent="0.3">
      <c r="B681" s="203"/>
      <c r="E681" s="203"/>
      <c r="M681" s="109"/>
      <c r="N681" s="109"/>
      <c r="O681" s="204"/>
      <c r="R681" s="203"/>
      <c r="S681" s="203"/>
    </row>
    <row r="682" spans="2:19" s="176" customFormat="1" ht="18" customHeight="1" x14ac:dyDescent="0.3">
      <c r="B682" s="203"/>
      <c r="E682" s="203"/>
      <c r="M682" s="109"/>
      <c r="N682" s="109"/>
      <c r="O682" s="204"/>
      <c r="R682" s="203"/>
      <c r="S682" s="203"/>
    </row>
    <row r="683" spans="2:19" s="176" customFormat="1" ht="18" customHeight="1" x14ac:dyDescent="0.3">
      <c r="B683" s="203"/>
      <c r="E683" s="203"/>
      <c r="M683" s="109"/>
      <c r="N683" s="109"/>
      <c r="O683" s="204"/>
      <c r="R683" s="203"/>
      <c r="S683" s="203"/>
    </row>
    <row r="684" spans="2:19" s="176" customFormat="1" ht="18" customHeight="1" x14ac:dyDescent="0.3">
      <c r="B684" s="203"/>
      <c r="E684" s="203"/>
      <c r="M684" s="109"/>
      <c r="N684" s="109"/>
      <c r="O684" s="204"/>
      <c r="R684" s="203"/>
      <c r="S684" s="203"/>
    </row>
    <row r="685" spans="2:19" s="176" customFormat="1" ht="18" customHeight="1" x14ac:dyDescent="0.3">
      <c r="B685" s="203"/>
      <c r="E685" s="203"/>
      <c r="M685" s="109"/>
      <c r="N685" s="109"/>
      <c r="O685" s="204"/>
      <c r="R685" s="203"/>
      <c r="S685" s="203"/>
    </row>
    <row r="686" spans="2:19" s="176" customFormat="1" ht="18" customHeight="1" x14ac:dyDescent="0.3">
      <c r="B686" s="203"/>
      <c r="E686" s="203"/>
      <c r="M686" s="109"/>
      <c r="N686" s="109"/>
      <c r="O686" s="204"/>
      <c r="R686" s="203"/>
      <c r="S686" s="203"/>
    </row>
    <row r="687" spans="2:19" s="176" customFormat="1" ht="18" customHeight="1" x14ac:dyDescent="0.3">
      <c r="B687" s="203"/>
      <c r="E687" s="203"/>
      <c r="M687" s="109"/>
      <c r="N687" s="109"/>
      <c r="O687" s="204"/>
      <c r="R687" s="203"/>
      <c r="S687" s="203"/>
    </row>
    <row r="688" spans="2:19" s="176" customFormat="1" ht="18" customHeight="1" x14ac:dyDescent="0.3">
      <c r="B688" s="203"/>
      <c r="E688" s="203"/>
      <c r="M688" s="109"/>
      <c r="N688" s="109"/>
      <c r="O688" s="204"/>
      <c r="R688" s="203"/>
      <c r="S688" s="203"/>
    </row>
    <row r="689" spans="2:19" s="176" customFormat="1" ht="18" customHeight="1" x14ac:dyDescent="0.3">
      <c r="B689" s="203"/>
      <c r="E689" s="203"/>
      <c r="M689" s="109"/>
      <c r="N689" s="109"/>
      <c r="O689" s="204"/>
      <c r="R689" s="203"/>
      <c r="S689" s="203"/>
    </row>
    <row r="690" spans="2:19" s="176" customFormat="1" ht="18" customHeight="1" x14ac:dyDescent="0.3">
      <c r="B690" s="203"/>
      <c r="E690" s="203"/>
      <c r="M690" s="109"/>
      <c r="N690" s="109"/>
      <c r="O690" s="204"/>
      <c r="R690" s="203"/>
      <c r="S690" s="203"/>
    </row>
    <row r="691" spans="2:19" s="176" customFormat="1" ht="18" customHeight="1" x14ac:dyDescent="0.3">
      <c r="B691" s="203"/>
      <c r="E691" s="203"/>
      <c r="M691" s="109"/>
      <c r="N691" s="109"/>
      <c r="O691" s="204"/>
      <c r="R691" s="203"/>
      <c r="S691" s="203"/>
    </row>
    <row r="692" spans="2:19" s="176" customFormat="1" ht="18" customHeight="1" x14ac:dyDescent="0.3">
      <c r="B692" s="203"/>
      <c r="E692" s="203"/>
      <c r="M692" s="109"/>
      <c r="N692" s="109"/>
      <c r="O692" s="204"/>
      <c r="R692" s="203"/>
      <c r="S692" s="203"/>
    </row>
    <row r="693" spans="2:19" s="176" customFormat="1" ht="18" customHeight="1" x14ac:dyDescent="0.3">
      <c r="B693" s="203"/>
      <c r="E693" s="203"/>
      <c r="M693" s="109"/>
      <c r="N693" s="109"/>
      <c r="O693" s="204"/>
      <c r="R693" s="203"/>
      <c r="S693" s="203"/>
    </row>
    <row r="694" spans="2:19" s="176" customFormat="1" ht="18" customHeight="1" x14ac:dyDescent="0.3">
      <c r="B694" s="203"/>
      <c r="E694" s="203"/>
      <c r="M694" s="109"/>
      <c r="N694" s="109"/>
      <c r="O694" s="204"/>
      <c r="R694" s="203"/>
      <c r="S694" s="203"/>
    </row>
    <row r="695" spans="2:19" s="176" customFormat="1" ht="18" customHeight="1" x14ac:dyDescent="0.3">
      <c r="B695" s="203"/>
      <c r="E695" s="203"/>
      <c r="M695" s="109"/>
      <c r="N695" s="109"/>
      <c r="O695" s="204"/>
      <c r="R695" s="203"/>
      <c r="S695" s="203"/>
    </row>
    <row r="696" spans="2:19" s="176" customFormat="1" ht="18" customHeight="1" x14ac:dyDescent="0.3">
      <c r="B696" s="203"/>
      <c r="E696" s="203"/>
      <c r="M696" s="109"/>
      <c r="N696" s="109"/>
      <c r="O696" s="204"/>
      <c r="R696" s="203"/>
      <c r="S696" s="203"/>
    </row>
    <row r="697" spans="2:19" s="176" customFormat="1" ht="18" customHeight="1" x14ac:dyDescent="0.3">
      <c r="B697" s="203"/>
      <c r="E697" s="203"/>
      <c r="M697" s="109"/>
      <c r="N697" s="109"/>
      <c r="O697" s="204"/>
      <c r="R697" s="203"/>
      <c r="S697" s="203"/>
    </row>
    <row r="698" spans="2:19" s="176" customFormat="1" ht="18" customHeight="1" x14ac:dyDescent="0.3">
      <c r="B698" s="203"/>
      <c r="E698" s="203"/>
      <c r="M698" s="109"/>
      <c r="N698" s="109"/>
      <c r="O698" s="204"/>
      <c r="R698" s="203"/>
      <c r="S698" s="203"/>
    </row>
    <row r="699" spans="2:19" s="176" customFormat="1" ht="18" customHeight="1" x14ac:dyDescent="0.3">
      <c r="B699" s="203"/>
      <c r="E699" s="203"/>
      <c r="M699" s="109"/>
      <c r="N699" s="109"/>
      <c r="O699" s="204"/>
      <c r="R699" s="203"/>
      <c r="S699" s="203"/>
    </row>
    <row r="700" spans="2:19" s="176" customFormat="1" ht="18" customHeight="1" x14ac:dyDescent="0.3">
      <c r="B700" s="203"/>
      <c r="E700" s="203"/>
      <c r="M700" s="109"/>
      <c r="N700" s="109"/>
      <c r="O700" s="204"/>
      <c r="R700" s="203"/>
      <c r="S700" s="203"/>
    </row>
    <row r="701" spans="2:19" s="176" customFormat="1" ht="18" customHeight="1" x14ac:dyDescent="0.3">
      <c r="B701" s="203"/>
      <c r="E701" s="203"/>
      <c r="M701" s="109"/>
      <c r="N701" s="109"/>
      <c r="O701" s="204"/>
      <c r="R701" s="203"/>
      <c r="S701" s="203"/>
    </row>
    <row r="702" spans="2:19" s="176" customFormat="1" ht="18" customHeight="1" x14ac:dyDescent="0.3">
      <c r="B702" s="203"/>
      <c r="E702" s="203"/>
      <c r="M702" s="109"/>
      <c r="N702" s="109"/>
      <c r="O702" s="204"/>
      <c r="R702" s="203"/>
      <c r="S702" s="203"/>
    </row>
    <row r="703" spans="2:19" s="176" customFormat="1" ht="18" customHeight="1" x14ac:dyDescent="0.3">
      <c r="B703" s="203"/>
      <c r="E703" s="203"/>
      <c r="M703" s="109"/>
      <c r="N703" s="109"/>
      <c r="O703" s="204"/>
      <c r="R703" s="203"/>
      <c r="S703" s="203"/>
    </row>
    <row r="704" spans="2:19" s="176" customFormat="1" ht="18" customHeight="1" x14ac:dyDescent="0.3">
      <c r="B704" s="203"/>
      <c r="E704" s="203"/>
      <c r="M704" s="109"/>
      <c r="N704" s="109"/>
      <c r="O704" s="204"/>
      <c r="R704" s="203"/>
      <c r="S704" s="203"/>
    </row>
    <row r="705" spans="2:19" s="176" customFormat="1" ht="18" customHeight="1" x14ac:dyDescent="0.3">
      <c r="B705" s="203"/>
      <c r="E705" s="203"/>
      <c r="M705" s="109"/>
      <c r="N705" s="109"/>
      <c r="O705" s="204"/>
      <c r="R705" s="203"/>
      <c r="S705" s="203"/>
    </row>
    <row r="706" spans="2:19" s="176" customFormat="1" ht="18" customHeight="1" x14ac:dyDescent="0.3">
      <c r="B706" s="203"/>
      <c r="E706" s="203"/>
      <c r="M706" s="109"/>
      <c r="N706" s="109"/>
      <c r="O706" s="204"/>
      <c r="R706" s="203"/>
      <c r="S706" s="203"/>
    </row>
    <row r="707" spans="2:19" s="176" customFormat="1" ht="18" customHeight="1" x14ac:dyDescent="0.3">
      <c r="B707" s="203"/>
      <c r="E707" s="203"/>
      <c r="M707" s="109"/>
      <c r="N707" s="109"/>
      <c r="O707" s="204"/>
      <c r="R707" s="203"/>
      <c r="S707" s="203"/>
    </row>
    <row r="708" spans="2:19" s="176" customFormat="1" ht="18" customHeight="1" x14ac:dyDescent="0.3">
      <c r="B708" s="203"/>
      <c r="E708" s="203"/>
      <c r="M708" s="109"/>
      <c r="N708" s="109"/>
      <c r="O708" s="204"/>
      <c r="R708" s="203"/>
      <c r="S708" s="203"/>
    </row>
    <row r="709" spans="2:19" s="176" customFormat="1" ht="18" customHeight="1" x14ac:dyDescent="0.3">
      <c r="B709" s="203"/>
      <c r="E709" s="203"/>
      <c r="M709" s="109"/>
      <c r="N709" s="109"/>
      <c r="O709" s="204"/>
      <c r="R709" s="203"/>
      <c r="S709" s="203"/>
    </row>
    <row r="710" spans="2:19" s="176" customFormat="1" ht="18" customHeight="1" x14ac:dyDescent="0.3">
      <c r="B710" s="203"/>
      <c r="E710" s="203"/>
      <c r="M710" s="109"/>
      <c r="N710" s="109"/>
      <c r="O710" s="204"/>
      <c r="R710" s="203"/>
      <c r="S710" s="203"/>
    </row>
    <row r="711" spans="2:19" s="176" customFormat="1" ht="18" customHeight="1" x14ac:dyDescent="0.3">
      <c r="B711" s="203"/>
      <c r="E711" s="203"/>
      <c r="M711" s="109"/>
      <c r="N711" s="109"/>
      <c r="O711" s="204"/>
      <c r="R711" s="203"/>
      <c r="S711" s="203"/>
    </row>
    <row r="712" spans="2:19" s="176" customFormat="1" ht="18" customHeight="1" x14ac:dyDescent="0.3">
      <c r="B712" s="203"/>
      <c r="E712" s="203"/>
      <c r="M712" s="109"/>
      <c r="N712" s="109"/>
      <c r="O712" s="204"/>
      <c r="R712" s="203"/>
      <c r="S712" s="203"/>
    </row>
    <row r="713" spans="2:19" s="176" customFormat="1" ht="18" customHeight="1" x14ac:dyDescent="0.3">
      <c r="B713" s="203"/>
      <c r="E713" s="203"/>
      <c r="M713" s="109"/>
      <c r="N713" s="109"/>
      <c r="O713" s="204"/>
      <c r="R713" s="203"/>
      <c r="S713" s="203"/>
    </row>
    <row r="714" spans="2:19" s="176" customFormat="1" ht="18" customHeight="1" x14ac:dyDescent="0.3">
      <c r="B714" s="203"/>
      <c r="E714" s="203"/>
      <c r="M714" s="109"/>
      <c r="N714" s="109"/>
      <c r="O714" s="204"/>
      <c r="R714" s="203"/>
      <c r="S714" s="203"/>
    </row>
    <row r="715" spans="2:19" s="176" customFormat="1" ht="18" customHeight="1" x14ac:dyDescent="0.3">
      <c r="B715" s="203"/>
      <c r="E715" s="203"/>
      <c r="M715" s="109"/>
      <c r="N715" s="109"/>
      <c r="O715" s="204"/>
      <c r="R715" s="203"/>
      <c r="S715" s="203"/>
    </row>
    <row r="716" spans="2:19" s="176" customFormat="1" ht="18" customHeight="1" x14ac:dyDescent="0.3">
      <c r="B716" s="203"/>
      <c r="E716" s="203"/>
      <c r="M716" s="109"/>
      <c r="N716" s="109"/>
      <c r="O716" s="204"/>
      <c r="R716" s="203"/>
      <c r="S716" s="203"/>
    </row>
    <row r="717" spans="2:19" s="176" customFormat="1" ht="18" customHeight="1" x14ac:dyDescent="0.3">
      <c r="B717" s="203"/>
      <c r="E717" s="203"/>
      <c r="M717" s="109"/>
      <c r="N717" s="109"/>
      <c r="O717" s="204"/>
      <c r="R717" s="203"/>
      <c r="S717" s="203"/>
    </row>
    <row r="718" spans="2:19" s="176" customFormat="1" ht="18" customHeight="1" x14ac:dyDescent="0.3">
      <c r="B718" s="203"/>
      <c r="E718" s="203"/>
      <c r="M718" s="109"/>
      <c r="N718" s="109"/>
      <c r="O718" s="204"/>
      <c r="R718" s="203"/>
      <c r="S718" s="203"/>
    </row>
    <row r="719" spans="2:19" s="176" customFormat="1" ht="18" customHeight="1" x14ac:dyDescent="0.3">
      <c r="B719" s="203"/>
      <c r="E719" s="203"/>
      <c r="M719" s="109"/>
      <c r="N719" s="109"/>
      <c r="O719" s="204"/>
      <c r="R719" s="203"/>
      <c r="S719" s="203"/>
    </row>
    <row r="720" spans="2:19" s="176" customFormat="1" ht="18" customHeight="1" x14ac:dyDescent="0.3">
      <c r="B720" s="203"/>
      <c r="E720" s="203"/>
      <c r="M720" s="109"/>
      <c r="N720" s="109"/>
      <c r="O720" s="204"/>
      <c r="R720" s="203"/>
      <c r="S720" s="203"/>
    </row>
    <row r="721" spans="2:19" s="176" customFormat="1" ht="18" customHeight="1" x14ac:dyDescent="0.3">
      <c r="B721" s="203"/>
      <c r="E721" s="203"/>
      <c r="M721" s="109"/>
      <c r="N721" s="109"/>
      <c r="O721" s="204"/>
      <c r="R721" s="203"/>
      <c r="S721" s="203"/>
    </row>
    <row r="722" spans="2:19" s="176" customFormat="1" ht="18" customHeight="1" x14ac:dyDescent="0.3">
      <c r="B722" s="203"/>
      <c r="E722" s="203"/>
      <c r="M722" s="109"/>
      <c r="N722" s="109"/>
      <c r="O722" s="204"/>
      <c r="R722" s="203"/>
      <c r="S722" s="203"/>
    </row>
    <row r="723" spans="2:19" s="176" customFormat="1" ht="18" customHeight="1" x14ac:dyDescent="0.3">
      <c r="B723" s="203"/>
      <c r="E723" s="203"/>
      <c r="M723" s="109"/>
      <c r="N723" s="109"/>
      <c r="O723" s="204"/>
      <c r="R723" s="203"/>
      <c r="S723" s="203"/>
    </row>
    <row r="724" spans="2:19" s="176" customFormat="1" ht="18" customHeight="1" x14ac:dyDescent="0.3">
      <c r="B724" s="203"/>
      <c r="E724" s="203"/>
      <c r="M724" s="109"/>
      <c r="N724" s="109"/>
      <c r="O724" s="204"/>
      <c r="R724" s="203"/>
      <c r="S724" s="203"/>
    </row>
    <row r="725" spans="2:19" s="176" customFormat="1" ht="18" customHeight="1" x14ac:dyDescent="0.3">
      <c r="B725" s="203"/>
      <c r="E725" s="203"/>
      <c r="M725" s="109"/>
      <c r="N725" s="109"/>
      <c r="O725" s="204"/>
      <c r="R725" s="203"/>
      <c r="S725" s="203"/>
    </row>
    <row r="726" spans="2:19" s="176" customFormat="1" ht="18" customHeight="1" x14ac:dyDescent="0.3">
      <c r="B726" s="203"/>
      <c r="E726" s="203"/>
      <c r="M726" s="109"/>
      <c r="N726" s="109"/>
      <c r="O726" s="204"/>
      <c r="R726" s="203"/>
      <c r="S726" s="203"/>
    </row>
    <row r="727" spans="2:19" s="176" customFormat="1" ht="18" customHeight="1" x14ac:dyDescent="0.3">
      <c r="B727" s="203"/>
      <c r="E727" s="203"/>
      <c r="M727" s="109"/>
      <c r="N727" s="109"/>
      <c r="O727" s="204"/>
      <c r="R727" s="203"/>
      <c r="S727" s="203"/>
    </row>
    <row r="728" spans="2:19" s="176" customFormat="1" ht="18" customHeight="1" x14ac:dyDescent="0.3">
      <c r="B728" s="203"/>
      <c r="E728" s="203"/>
      <c r="M728" s="109"/>
      <c r="N728" s="109"/>
      <c r="O728" s="204"/>
      <c r="R728" s="203"/>
      <c r="S728" s="203"/>
    </row>
    <row r="729" spans="2:19" s="176" customFormat="1" ht="18" customHeight="1" x14ac:dyDescent="0.3">
      <c r="B729" s="203"/>
      <c r="E729" s="203"/>
      <c r="M729" s="109"/>
      <c r="N729" s="109"/>
      <c r="O729" s="204"/>
      <c r="R729" s="203"/>
      <c r="S729" s="203"/>
    </row>
    <row r="730" spans="2:19" s="176" customFormat="1" ht="18" customHeight="1" x14ac:dyDescent="0.3">
      <c r="B730" s="203"/>
      <c r="E730" s="203"/>
      <c r="M730" s="109"/>
      <c r="N730" s="109"/>
      <c r="O730" s="204"/>
      <c r="R730" s="203"/>
      <c r="S730" s="203"/>
    </row>
    <row r="731" spans="2:19" s="176" customFormat="1" ht="18" customHeight="1" x14ac:dyDescent="0.3">
      <c r="B731" s="203"/>
      <c r="E731" s="203"/>
      <c r="M731" s="109"/>
      <c r="N731" s="109"/>
      <c r="O731" s="204"/>
      <c r="R731" s="203"/>
      <c r="S731" s="203"/>
    </row>
    <row r="732" spans="2:19" s="176" customFormat="1" ht="18" customHeight="1" x14ac:dyDescent="0.3">
      <c r="B732" s="203"/>
      <c r="E732" s="203"/>
      <c r="M732" s="109"/>
      <c r="N732" s="109"/>
      <c r="O732" s="204"/>
      <c r="R732" s="203"/>
      <c r="S732" s="203"/>
    </row>
    <row r="733" spans="2:19" s="176" customFormat="1" ht="18" customHeight="1" x14ac:dyDescent="0.3">
      <c r="B733" s="203"/>
      <c r="E733" s="203"/>
      <c r="M733" s="109"/>
      <c r="N733" s="109"/>
      <c r="O733" s="204"/>
      <c r="R733" s="203"/>
      <c r="S733" s="203"/>
    </row>
    <row r="734" spans="2:19" s="176" customFormat="1" ht="18" customHeight="1" x14ac:dyDescent="0.3">
      <c r="B734" s="203"/>
      <c r="E734" s="203"/>
      <c r="M734" s="109"/>
      <c r="N734" s="109"/>
      <c r="O734" s="204"/>
      <c r="R734" s="203"/>
      <c r="S734" s="203"/>
    </row>
    <row r="735" spans="2:19" s="176" customFormat="1" ht="18" customHeight="1" x14ac:dyDescent="0.3">
      <c r="B735" s="203"/>
      <c r="E735" s="203"/>
      <c r="M735" s="109"/>
      <c r="N735" s="109"/>
      <c r="O735" s="204"/>
      <c r="R735" s="203"/>
      <c r="S735" s="203"/>
    </row>
    <row r="736" spans="2:19" s="176" customFormat="1" ht="18" customHeight="1" x14ac:dyDescent="0.3">
      <c r="B736" s="203"/>
      <c r="E736" s="203"/>
      <c r="M736" s="109"/>
      <c r="N736" s="109"/>
      <c r="O736" s="204"/>
      <c r="R736" s="203"/>
      <c r="S736" s="203"/>
    </row>
    <row r="737" spans="2:19" s="176" customFormat="1" ht="18" customHeight="1" x14ac:dyDescent="0.3">
      <c r="B737" s="203"/>
      <c r="E737" s="203"/>
      <c r="M737" s="109"/>
      <c r="N737" s="109"/>
      <c r="O737" s="204"/>
      <c r="R737" s="203"/>
      <c r="S737" s="203"/>
    </row>
    <row r="738" spans="2:19" s="176" customFormat="1" ht="18" customHeight="1" x14ac:dyDescent="0.3">
      <c r="B738" s="203"/>
      <c r="E738" s="203"/>
      <c r="M738" s="109"/>
      <c r="N738" s="109"/>
      <c r="O738" s="204"/>
      <c r="R738" s="203"/>
      <c r="S738" s="203"/>
    </row>
    <row r="739" spans="2:19" s="176" customFormat="1" ht="18" customHeight="1" x14ac:dyDescent="0.3">
      <c r="B739" s="203"/>
      <c r="E739" s="203"/>
      <c r="M739" s="109"/>
      <c r="N739" s="109"/>
      <c r="O739" s="204"/>
      <c r="R739" s="203"/>
      <c r="S739" s="203"/>
    </row>
    <row r="740" spans="2:19" s="176" customFormat="1" ht="18" customHeight="1" x14ac:dyDescent="0.3">
      <c r="B740" s="203"/>
      <c r="E740" s="203"/>
      <c r="M740" s="109"/>
      <c r="N740" s="109"/>
      <c r="O740" s="204"/>
      <c r="R740" s="203"/>
      <c r="S740" s="203"/>
    </row>
    <row r="741" spans="2:19" s="176" customFormat="1" ht="18" customHeight="1" x14ac:dyDescent="0.3">
      <c r="B741" s="203"/>
      <c r="E741" s="203"/>
      <c r="M741" s="109"/>
      <c r="N741" s="109"/>
      <c r="O741" s="204"/>
      <c r="R741" s="203"/>
      <c r="S741" s="203"/>
    </row>
    <row r="742" spans="2:19" s="176" customFormat="1" ht="18" customHeight="1" x14ac:dyDescent="0.3">
      <c r="B742" s="203"/>
      <c r="E742" s="203"/>
      <c r="M742" s="109"/>
      <c r="N742" s="109"/>
      <c r="O742" s="204"/>
      <c r="R742" s="203"/>
      <c r="S742" s="203"/>
    </row>
    <row r="743" spans="2:19" s="176" customFormat="1" ht="18" customHeight="1" x14ac:dyDescent="0.3">
      <c r="B743" s="203"/>
      <c r="E743" s="203"/>
      <c r="M743" s="109"/>
      <c r="N743" s="109"/>
      <c r="O743" s="204"/>
      <c r="R743" s="203"/>
      <c r="S743" s="203"/>
    </row>
    <row r="744" spans="2:19" s="176" customFormat="1" ht="18" customHeight="1" x14ac:dyDescent="0.3">
      <c r="B744" s="203"/>
      <c r="E744" s="203"/>
      <c r="M744" s="109"/>
      <c r="N744" s="109"/>
      <c r="O744" s="204"/>
      <c r="R744" s="203"/>
      <c r="S744" s="203"/>
    </row>
    <row r="745" spans="2:19" s="176" customFormat="1" ht="18" customHeight="1" x14ac:dyDescent="0.3">
      <c r="B745" s="203"/>
      <c r="E745" s="203"/>
      <c r="M745" s="109"/>
      <c r="N745" s="109"/>
      <c r="O745" s="204"/>
      <c r="R745" s="203"/>
      <c r="S745" s="203"/>
    </row>
    <row r="746" spans="2:19" s="176" customFormat="1" ht="18" customHeight="1" x14ac:dyDescent="0.3">
      <c r="B746" s="203"/>
      <c r="E746" s="203"/>
      <c r="M746" s="109"/>
      <c r="N746" s="109"/>
      <c r="O746" s="204"/>
      <c r="R746" s="203"/>
      <c r="S746" s="203"/>
    </row>
    <row r="747" spans="2:19" s="176" customFormat="1" ht="18" customHeight="1" x14ac:dyDescent="0.3">
      <c r="B747" s="203"/>
      <c r="E747" s="203"/>
      <c r="M747" s="109"/>
      <c r="N747" s="109"/>
      <c r="O747" s="204"/>
      <c r="R747" s="203"/>
      <c r="S747" s="203"/>
    </row>
    <row r="748" spans="2:19" s="176" customFormat="1" ht="18" customHeight="1" x14ac:dyDescent="0.3">
      <c r="B748" s="203"/>
      <c r="E748" s="203"/>
      <c r="M748" s="109"/>
      <c r="N748" s="109"/>
      <c r="O748" s="204"/>
      <c r="R748" s="203"/>
      <c r="S748" s="203"/>
    </row>
    <row r="749" spans="2:19" s="176" customFormat="1" ht="18" customHeight="1" x14ac:dyDescent="0.3">
      <c r="B749" s="203"/>
      <c r="E749" s="203"/>
      <c r="M749" s="109"/>
      <c r="N749" s="109"/>
      <c r="O749" s="204"/>
      <c r="R749" s="203"/>
      <c r="S749" s="203"/>
    </row>
    <row r="750" spans="2:19" s="176" customFormat="1" ht="18" customHeight="1" x14ac:dyDescent="0.3">
      <c r="B750" s="203"/>
      <c r="E750" s="203"/>
      <c r="M750" s="109"/>
      <c r="N750" s="109"/>
      <c r="O750" s="204"/>
      <c r="R750" s="203"/>
      <c r="S750" s="203"/>
    </row>
    <row r="751" spans="2:19" s="176" customFormat="1" ht="18" customHeight="1" x14ac:dyDescent="0.3">
      <c r="B751" s="203"/>
      <c r="E751" s="203"/>
      <c r="M751" s="109"/>
      <c r="N751" s="109"/>
      <c r="O751" s="204"/>
      <c r="R751" s="203"/>
      <c r="S751" s="203"/>
    </row>
    <row r="752" spans="2:19" s="176" customFormat="1" ht="18" customHeight="1" x14ac:dyDescent="0.3">
      <c r="B752" s="203"/>
      <c r="E752" s="203"/>
      <c r="M752" s="109"/>
      <c r="N752" s="109"/>
      <c r="O752" s="204"/>
      <c r="R752" s="203"/>
      <c r="S752" s="203"/>
    </row>
    <row r="753" spans="2:19" s="176" customFormat="1" ht="18" customHeight="1" x14ac:dyDescent="0.3">
      <c r="B753" s="203"/>
      <c r="E753" s="203"/>
      <c r="M753" s="109"/>
      <c r="N753" s="109"/>
      <c r="O753" s="204"/>
      <c r="R753" s="203"/>
      <c r="S753" s="203"/>
    </row>
    <row r="754" spans="2:19" s="176" customFormat="1" ht="18" customHeight="1" x14ac:dyDescent="0.3">
      <c r="B754" s="203"/>
      <c r="E754" s="203"/>
      <c r="M754" s="109"/>
      <c r="N754" s="109"/>
      <c r="O754" s="204"/>
      <c r="R754" s="203"/>
      <c r="S754" s="203"/>
    </row>
    <row r="755" spans="2:19" s="176" customFormat="1" ht="18" customHeight="1" x14ac:dyDescent="0.3">
      <c r="B755" s="203"/>
      <c r="E755" s="203"/>
      <c r="M755" s="109"/>
      <c r="N755" s="109"/>
      <c r="O755" s="204"/>
      <c r="R755" s="203"/>
      <c r="S755" s="203"/>
    </row>
    <row r="756" spans="2:19" s="176" customFormat="1" ht="18" customHeight="1" x14ac:dyDescent="0.3">
      <c r="B756" s="203"/>
      <c r="E756" s="203"/>
      <c r="M756" s="109"/>
      <c r="N756" s="109"/>
      <c r="O756" s="204"/>
      <c r="R756" s="203"/>
      <c r="S756" s="203"/>
    </row>
    <row r="757" spans="2:19" s="176" customFormat="1" ht="18" customHeight="1" x14ac:dyDescent="0.3">
      <c r="B757" s="203"/>
      <c r="E757" s="203"/>
      <c r="M757" s="109"/>
      <c r="N757" s="109"/>
      <c r="O757" s="204"/>
      <c r="R757" s="203"/>
      <c r="S757" s="203"/>
    </row>
    <row r="758" spans="2:19" s="176" customFormat="1" ht="18" customHeight="1" x14ac:dyDescent="0.3">
      <c r="B758" s="203"/>
      <c r="E758" s="203"/>
      <c r="M758" s="109"/>
      <c r="N758" s="109"/>
      <c r="O758" s="204"/>
      <c r="R758" s="203"/>
      <c r="S758" s="203"/>
    </row>
    <row r="759" spans="2:19" s="176" customFormat="1" ht="18" customHeight="1" x14ac:dyDescent="0.3">
      <c r="B759" s="203"/>
      <c r="E759" s="203"/>
      <c r="M759" s="109"/>
      <c r="N759" s="109"/>
      <c r="O759" s="204"/>
      <c r="R759" s="203"/>
      <c r="S759" s="203"/>
    </row>
    <row r="760" spans="2:19" s="176" customFormat="1" ht="18" customHeight="1" x14ac:dyDescent="0.3">
      <c r="B760" s="203"/>
      <c r="E760" s="203"/>
      <c r="M760" s="109"/>
      <c r="N760" s="109"/>
      <c r="O760" s="204"/>
      <c r="R760" s="203"/>
      <c r="S760" s="203"/>
    </row>
    <row r="761" spans="2:19" s="176" customFormat="1" ht="18" customHeight="1" x14ac:dyDescent="0.3">
      <c r="B761" s="203"/>
      <c r="E761" s="203"/>
      <c r="M761" s="109"/>
      <c r="N761" s="109"/>
      <c r="O761" s="204"/>
      <c r="R761" s="203"/>
      <c r="S761" s="203"/>
    </row>
    <row r="762" spans="2:19" s="176" customFormat="1" ht="18" customHeight="1" x14ac:dyDescent="0.3">
      <c r="B762" s="203"/>
      <c r="E762" s="203"/>
      <c r="M762" s="109"/>
      <c r="N762" s="109"/>
      <c r="O762" s="204"/>
      <c r="R762" s="203"/>
      <c r="S762" s="203"/>
    </row>
    <row r="763" spans="2:19" s="176" customFormat="1" ht="18" customHeight="1" x14ac:dyDescent="0.3">
      <c r="B763" s="203"/>
      <c r="E763" s="203"/>
      <c r="M763" s="109"/>
      <c r="N763" s="109"/>
      <c r="O763" s="204"/>
      <c r="R763" s="203"/>
      <c r="S763" s="203"/>
    </row>
    <row r="764" spans="2:19" s="176" customFormat="1" ht="18" customHeight="1" x14ac:dyDescent="0.3">
      <c r="B764" s="203"/>
      <c r="E764" s="203"/>
      <c r="M764" s="109"/>
      <c r="N764" s="109"/>
      <c r="O764" s="204"/>
      <c r="R764" s="203"/>
      <c r="S764" s="203"/>
    </row>
    <row r="765" spans="2:19" s="176" customFormat="1" ht="18" customHeight="1" x14ac:dyDescent="0.3">
      <c r="B765" s="203"/>
      <c r="E765" s="203"/>
      <c r="M765" s="109"/>
      <c r="N765" s="109"/>
      <c r="O765" s="204"/>
      <c r="R765" s="203"/>
      <c r="S765" s="203"/>
    </row>
    <row r="766" spans="2:19" s="176" customFormat="1" ht="18" customHeight="1" x14ac:dyDescent="0.3">
      <c r="B766" s="203"/>
      <c r="E766" s="203"/>
      <c r="M766" s="109"/>
      <c r="N766" s="109"/>
      <c r="O766" s="204"/>
      <c r="R766" s="203"/>
      <c r="S766" s="203"/>
    </row>
    <row r="767" spans="2:19" s="176" customFormat="1" ht="18" customHeight="1" x14ac:dyDescent="0.3">
      <c r="B767" s="203"/>
      <c r="E767" s="203"/>
      <c r="M767" s="109"/>
      <c r="N767" s="109"/>
      <c r="O767" s="204"/>
      <c r="R767" s="203"/>
      <c r="S767" s="203"/>
    </row>
    <row r="768" spans="2:19" s="176" customFormat="1" ht="18" customHeight="1" x14ac:dyDescent="0.3">
      <c r="B768" s="203"/>
      <c r="E768" s="203"/>
      <c r="M768" s="109"/>
      <c r="N768" s="109"/>
      <c r="O768" s="204"/>
      <c r="R768" s="203"/>
      <c r="S768" s="203"/>
    </row>
    <row r="769" spans="2:19" s="176" customFormat="1" ht="18" customHeight="1" x14ac:dyDescent="0.3">
      <c r="B769" s="203"/>
      <c r="E769" s="203"/>
      <c r="M769" s="109"/>
      <c r="N769" s="109"/>
      <c r="O769" s="204"/>
      <c r="R769" s="203"/>
      <c r="S769" s="203"/>
    </row>
    <row r="770" spans="2:19" s="176" customFormat="1" ht="18" customHeight="1" x14ac:dyDescent="0.3">
      <c r="B770" s="203"/>
      <c r="E770" s="203"/>
      <c r="M770" s="109"/>
      <c r="N770" s="109"/>
      <c r="O770" s="204"/>
      <c r="R770" s="203"/>
      <c r="S770" s="203"/>
    </row>
    <row r="771" spans="2:19" s="176" customFormat="1" ht="18" customHeight="1" x14ac:dyDescent="0.3">
      <c r="B771" s="203"/>
      <c r="E771" s="203"/>
      <c r="M771" s="109"/>
      <c r="N771" s="109"/>
      <c r="O771" s="204"/>
      <c r="R771" s="203"/>
      <c r="S771" s="203"/>
    </row>
    <row r="772" spans="2:19" s="176" customFormat="1" ht="18" customHeight="1" x14ac:dyDescent="0.3">
      <c r="B772" s="203"/>
      <c r="E772" s="203"/>
      <c r="M772" s="109"/>
      <c r="N772" s="109"/>
      <c r="O772" s="204"/>
      <c r="R772" s="203"/>
      <c r="S772" s="203"/>
    </row>
    <row r="773" spans="2:19" s="176" customFormat="1" ht="18" customHeight="1" x14ac:dyDescent="0.3">
      <c r="B773" s="203"/>
      <c r="E773" s="203"/>
      <c r="M773" s="109"/>
      <c r="N773" s="109"/>
      <c r="O773" s="204"/>
      <c r="R773" s="203"/>
      <c r="S773" s="203"/>
    </row>
    <row r="774" spans="2:19" s="176" customFormat="1" ht="18" customHeight="1" x14ac:dyDescent="0.3">
      <c r="B774" s="203"/>
      <c r="E774" s="203"/>
      <c r="M774" s="109"/>
      <c r="N774" s="109"/>
      <c r="O774" s="204"/>
      <c r="R774" s="203"/>
      <c r="S774" s="203"/>
    </row>
    <row r="775" spans="2:19" s="176" customFormat="1" ht="18" customHeight="1" x14ac:dyDescent="0.3">
      <c r="B775" s="203"/>
      <c r="E775" s="203"/>
      <c r="M775" s="109"/>
      <c r="N775" s="109"/>
      <c r="O775" s="204"/>
      <c r="R775" s="203"/>
      <c r="S775" s="203"/>
    </row>
    <row r="776" spans="2:19" s="176" customFormat="1" ht="18" customHeight="1" x14ac:dyDescent="0.3">
      <c r="B776" s="203"/>
      <c r="E776" s="203"/>
      <c r="M776" s="109"/>
      <c r="N776" s="109"/>
      <c r="O776" s="204"/>
      <c r="R776" s="203"/>
      <c r="S776" s="203"/>
    </row>
    <row r="777" spans="2:19" s="176" customFormat="1" ht="18" customHeight="1" x14ac:dyDescent="0.3">
      <c r="B777" s="203"/>
      <c r="E777" s="203"/>
      <c r="M777" s="109"/>
      <c r="N777" s="109"/>
      <c r="O777" s="204"/>
      <c r="R777" s="203"/>
      <c r="S777" s="203"/>
    </row>
    <row r="778" spans="2:19" s="176" customFormat="1" ht="18" customHeight="1" x14ac:dyDescent="0.3">
      <c r="B778" s="203"/>
      <c r="E778" s="203"/>
      <c r="M778" s="109"/>
      <c r="N778" s="109"/>
      <c r="O778" s="204"/>
      <c r="R778" s="203"/>
      <c r="S778" s="203"/>
    </row>
    <row r="779" spans="2:19" s="176" customFormat="1" ht="18" customHeight="1" x14ac:dyDescent="0.3">
      <c r="B779" s="203"/>
      <c r="E779" s="203"/>
      <c r="M779" s="109"/>
      <c r="N779" s="109"/>
      <c r="O779" s="204"/>
      <c r="R779" s="203"/>
      <c r="S779" s="203"/>
    </row>
    <row r="780" spans="2:19" s="176" customFormat="1" ht="18" customHeight="1" x14ac:dyDescent="0.3">
      <c r="B780" s="203"/>
      <c r="E780" s="203"/>
      <c r="M780" s="109"/>
      <c r="N780" s="109"/>
      <c r="O780" s="204"/>
      <c r="R780" s="203"/>
      <c r="S780" s="203"/>
    </row>
    <row r="781" spans="2:19" s="176" customFormat="1" ht="18" customHeight="1" x14ac:dyDescent="0.3">
      <c r="B781" s="203"/>
      <c r="E781" s="203"/>
      <c r="M781" s="109"/>
      <c r="N781" s="109"/>
      <c r="O781" s="204"/>
      <c r="R781" s="203"/>
      <c r="S781" s="203"/>
    </row>
    <row r="782" spans="2:19" s="176" customFormat="1" ht="18" customHeight="1" x14ac:dyDescent="0.3">
      <c r="B782" s="203"/>
      <c r="E782" s="203"/>
      <c r="M782" s="109"/>
      <c r="N782" s="109"/>
      <c r="O782" s="204"/>
      <c r="R782" s="203"/>
      <c r="S782" s="203"/>
    </row>
    <row r="783" spans="2:19" s="176" customFormat="1" ht="18" customHeight="1" x14ac:dyDescent="0.3">
      <c r="B783" s="203"/>
      <c r="E783" s="203"/>
      <c r="M783" s="109"/>
      <c r="N783" s="109"/>
      <c r="O783" s="204"/>
      <c r="R783" s="203"/>
      <c r="S783" s="203"/>
    </row>
    <row r="784" spans="2:19" s="176" customFormat="1" ht="18" customHeight="1" x14ac:dyDescent="0.3">
      <c r="B784" s="203"/>
      <c r="E784" s="203"/>
      <c r="M784" s="109"/>
      <c r="N784" s="109"/>
      <c r="O784" s="204"/>
      <c r="R784" s="203"/>
      <c r="S784" s="203"/>
    </row>
    <row r="785" spans="2:19" s="176" customFormat="1" ht="18" customHeight="1" x14ac:dyDescent="0.3">
      <c r="B785" s="203"/>
      <c r="E785" s="203"/>
      <c r="M785" s="109"/>
      <c r="N785" s="109"/>
      <c r="O785" s="204"/>
      <c r="R785" s="203"/>
      <c r="S785" s="203"/>
    </row>
    <row r="786" spans="2:19" s="176" customFormat="1" ht="18" customHeight="1" x14ac:dyDescent="0.3">
      <c r="B786" s="203"/>
      <c r="E786" s="203"/>
      <c r="M786" s="109"/>
      <c r="N786" s="109"/>
      <c r="O786" s="204"/>
      <c r="R786" s="203"/>
      <c r="S786" s="203"/>
    </row>
    <row r="787" spans="2:19" s="176" customFormat="1" ht="18" customHeight="1" x14ac:dyDescent="0.3">
      <c r="B787" s="203"/>
      <c r="E787" s="203"/>
      <c r="M787" s="109"/>
      <c r="N787" s="109"/>
      <c r="O787" s="204"/>
      <c r="R787" s="203"/>
      <c r="S787" s="203"/>
    </row>
    <row r="788" spans="2:19" s="176" customFormat="1" ht="18" customHeight="1" x14ac:dyDescent="0.3">
      <c r="B788" s="203"/>
      <c r="E788" s="203"/>
      <c r="M788" s="109"/>
      <c r="N788" s="109"/>
      <c r="O788" s="204"/>
      <c r="R788" s="203"/>
      <c r="S788" s="203"/>
    </row>
    <row r="789" spans="2:19" s="176" customFormat="1" ht="18" customHeight="1" x14ac:dyDescent="0.3">
      <c r="B789" s="203"/>
      <c r="E789" s="203"/>
      <c r="M789" s="109"/>
      <c r="N789" s="109"/>
      <c r="O789" s="204"/>
      <c r="R789" s="203"/>
      <c r="S789" s="203"/>
    </row>
    <row r="790" spans="2:19" s="176" customFormat="1" ht="18" customHeight="1" x14ac:dyDescent="0.3">
      <c r="B790" s="203"/>
      <c r="E790" s="203"/>
      <c r="M790" s="109"/>
      <c r="N790" s="109"/>
      <c r="O790" s="204"/>
      <c r="R790" s="203"/>
      <c r="S790" s="203"/>
    </row>
    <row r="791" spans="2:19" s="176" customFormat="1" ht="18" customHeight="1" x14ac:dyDescent="0.3">
      <c r="B791" s="203"/>
      <c r="E791" s="203"/>
      <c r="M791" s="109"/>
      <c r="N791" s="109"/>
      <c r="O791" s="204"/>
      <c r="R791" s="203"/>
      <c r="S791" s="203"/>
    </row>
    <row r="792" spans="2:19" s="176" customFormat="1" ht="18" customHeight="1" x14ac:dyDescent="0.3">
      <c r="B792" s="203"/>
      <c r="E792" s="203"/>
      <c r="M792" s="109"/>
      <c r="N792" s="109"/>
      <c r="O792" s="204"/>
      <c r="R792" s="203"/>
      <c r="S792" s="203"/>
    </row>
    <row r="793" spans="2:19" s="176" customFormat="1" ht="18" customHeight="1" x14ac:dyDescent="0.3">
      <c r="B793" s="203"/>
      <c r="E793" s="203"/>
      <c r="M793" s="109"/>
      <c r="N793" s="109"/>
      <c r="O793" s="204"/>
      <c r="R793" s="203"/>
      <c r="S793" s="203"/>
    </row>
    <row r="794" spans="2:19" s="176" customFormat="1" ht="18" customHeight="1" x14ac:dyDescent="0.3">
      <c r="B794" s="203"/>
      <c r="E794" s="203"/>
      <c r="M794" s="109"/>
      <c r="N794" s="109"/>
      <c r="O794" s="204"/>
      <c r="R794" s="203"/>
      <c r="S794" s="203"/>
    </row>
    <row r="795" spans="2:19" s="176" customFormat="1" ht="18" customHeight="1" x14ac:dyDescent="0.3">
      <c r="B795" s="203"/>
      <c r="E795" s="203"/>
      <c r="M795" s="109"/>
      <c r="N795" s="109"/>
      <c r="O795" s="204"/>
      <c r="R795" s="203"/>
      <c r="S795" s="203"/>
    </row>
    <row r="796" spans="2:19" s="176" customFormat="1" ht="18" customHeight="1" x14ac:dyDescent="0.3">
      <c r="B796" s="203"/>
      <c r="E796" s="203"/>
      <c r="M796" s="109"/>
      <c r="N796" s="109"/>
      <c r="O796" s="204"/>
      <c r="R796" s="203"/>
      <c r="S796" s="203"/>
    </row>
    <row r="797" spans="2:19" s="176" customFormat="1" ht="18" customHeight="1" x14ac:dyDescent="0.3">
      <c r="B797" s="203"/>
      <c r="E797" s="203"/>
      <c r="M797" s="109"/>
      <c r="N797" s="109"/>
      <c r="O797" s="204"/>
      <c r="R797" s="203"/>
      <c r="S797" s="203"/>
    </row>
    <row r="798" spans="2:19" s="176" customFormat="1" ht="18" customHeight="1" x14ac:dyDescent="0.3">
      <c r="B798" s="203"/>
      <c r="E798" s="203"/>
      <c r="M798" s="109"/>
      <c r="N798" s="109"/>
      <c r="O798" s="204"/>
      <c r="R798" s="203"/>
      <c r="S798" s="203"/>
    </row>
    <row r="799" spans="2:19" s="176" customFormat="1" ht="18" customHeight="1" x14ac:dyDescent="0.3">
      <c r="B799" s="203"/>
      <c r="E799" s="203"/>
      <c r="M799" s="109"/>
      <c r="N799" s="109"/>
      <c r="O799" s="204"/>
      <c r="R799" s="203"/>
      <c r="S799" s="203"/>
    </row>
    <row r="800" spans="2:19" s="176" customFormat="1" ht="18" customHeight="1" x14ac:dyDescent="0.3">
      <c r="B800" s="203"/>
      <c r="E800" s="203"/>
      <c r="M800" s="109"/>
      <c r="N800" s="109"/>
      <c r="O800" s="204"/>
      <c r="R800" s="203"/>
      <c r="S800" s="203"/>
    </row>
    <row r="801" spans="2:19" s="176" customFormat="1" ht="18" customHeight="1" x14ac:dyDescent="0.3">
      <c r="B801" s="203"/>
      <c r="E801" s="203"/>
      <c r="M801" s="109"/>
      <c r="N801" s="109"/>
      <c r="O801" s="204"/>
      <c r="R801" s="203"/>
      <c r="S801" s="203"/>
    </row>
    <row r="802" spans="2:19" s="176" customFormat="1" ht="18" customHeight="1" x14ac:dyDescent="0.3">
      <c r="B802" s="203"/>
      <c r="E802" s="203"/>
      <c r="M802" s="109"/>
      <c r="N802" s="109"/>
      <c r="O802" s="204"/>
      <c r="R802" s="203"/>
      <c r="S802" s="203"/>
    </row>
    <row r="803" spans="2:19" s="176" customFormat="1" ht="18" customHeight="1" x14ac:dyDescent="0.3">
      <c r="B803" s="203"/>
      <c r="E803" s="203"/>
      <c r="M803" s="109"/>
      <c r="N803" s="109"/>
      <c r="O803" s="204"/>
      <c r="R803" s="203"/>
      <c r="S803" s="203"/>
    </row>
    <row r="804" spans="2:19" s="176" customFormat="1" ht="18" customHeight="1" x14ac:dyDescent="0.3">
      <c r="B804" s="203"/>
      <c r="E804" s="203"/>
      <c r="M804" s="109"/>
      <c r="N804" s="109"/>
      <c r="O804" s="204"/>
      <c r="R804" s="203"/>
      <c r="S804" s="203"/>
    </row>
    <row r="805" spans="2:19" s="176" customFormat="1" ht="18" customHeight="1" x14ac:dyDescent="0.3">
      <c r="B805" s="203"/>
      <c r="E805" s="203"/>
      <c r="M805" s="109"/>
      <c r="N805" s="109"/>
      <c r="O805" s="204"/>
      <c r="R805" s="203"/>
      <c r="S805" s="203"/>
    </row>
    <row r="806" spans="2:19" s="176" customFormat="1" ht="18" customHeight="1" x14ac:dyDescent="0.3">
      <c r="B806" s="203"/>
      <c r="E806" s="203"/>
      <c r="M806" s="109"/>
      <c r="N806" s="109"/>
      <c r="O806" s="204"/>
      <c r="R806" s="203"/>
      <c r="S806" s="203"/>
    </row>
    <row r="807" spans="2:19" s="176" customFormat="1" ht="18" customHeight="1" x14ac:dyDescent="0.3">
      <c r="B807" s="203"/>
      <c r="E807" s="203"/>
      <c r="M807" s="109"/>
      <c r="N807" s="109"/>
      <c r="O807" s="204"/>
      <c r="R807" s="203"/>
      <c r="S807" s="203"/>
    </row>
    <row r="808" spans="2:19" s="176" customFormat="1" ht="18" customHeight="1" x14ac:dyDescent="0.3">
      <c r="B808" s="203"/>
      <c r="E808" s="203"/>
      <c r="M808" s="109"/>
      <c r="N808" s="109"/>
      <c r="O808" s="204"/>
      <c r="R808" s="203"/>
      <c r="S808" s="203"/>
    </row>
    <row r="809" spans="2:19" s="176" customFormat="1" ht="18" customHeight="1" x14ac:dyDescent="0.3">
      <c r="B809" s="203"/>
      <c r="E809" s="203"/>
      <c r="M809" s="109"/>
      <c r="N809" s="109"/>
      <c r="O809" s="204"/>
      <c r="R809" s="203"/>
      <c r="S809" s="203"/>
    </row>
    <row r="810" spans="2:19" s="176" customFormat="1" ht="18" customHeight="1" x14ac:dyDescent="0.3">
      <c r="B810" s="203"/>
      <c r="E810" s="203"/>
      <c r="M810" s="109"/>
      <c r="N810" s="109"/>
      <c r="O810" s="204"/>
      <c r="R810" s="203"/>
      <c r="S810" s="203"/>
    </row>
    <row r="811" spans="2:19" s="176" customFormat="1" ht="18" customHeight="1" x14ac:dyDescent="0.3">
      <c r="B811" s="203"/>
      <c r="E811" s="203"/>
      <c r="M811" s="109"/>
      <c r="N811" s="109"/>
      <c r="O811" s="204"/>
      <c r="R811" s="203"/>
      <c r="S811" s="203"/>
    </row>
    <row r="812" spans="2:19" s="176" customFormat="1" ht="18" customHeight="1" x14ac:dyDescent="0.3">
      <c r="B812" s="203"/>
      <c r="E812" s="203"/>
      <c r="M812" s="109"/>
      <c r="N812" s="109"/>
      <c r="O812" s="204"/>
      <c r="R812" s="203"/>
      <c r="S812" s="203"/>
    </row>
    <row r="813" spans="2:19" s="176" customFormat="1" ht="18" customHeight="1" x14ac:dyDescent="0.3">
      <c r="B813" s="203"/>
      <c r="E813" s="203"/>
      <c r="M813" s="109"/>
      <c r="N813" s="109"/>
      <c r="O813" s="204"/>
      <c r="R813" s="203"/>
      <c r="S813" s="203"/>
    </row>
    <row r="814" spans="2:19" s="176" customFormat="1" ht="18" customHeight="1" x14ac:dyDescent="0.3">
      <c r="B814" s="203"/>
      <c r="E814" s="203"/>
      <c r="M814" s="109"/>
      <c r="N814" s="109"/>
      <c r="O814" s="204"/>
      <c r="R814" s="203"/>
      <c r="S814" s="203"/>
    </row>
    <row r="815" spans="2:19" s="176" customFormat="1" ht="18" customHeight="1" x14ac:dyDescent="0.3">
      <c r="B815" s="203"/>
      <c r="E815" s="203"/>
      <c r="M815" s="109"/>
      <c r="N815" s="109"/>
      <c r="O815" s="204"/>
      <c r="R815" s="203"/>
      <c r="S815" s="203"/>
    </row>
    <row r="816" spans="2:19" s="176" customFormat="1" ht="18" customHeight="1" x14ac:dyDescent="0.3">
      <c r="B816" s="203"/>
      <c r="E816" s="203"/>
      <c r="M816" s="109"/>
      <c r="N816" s="109"/>
      <c r="O816" s="204"/>
      <c r="R816" s="203"/>
      <c r="S816" s="203"/>
    </row>
    <row r="817" spans="2:19" s="176" customFormat="1" ht="18" customHeight="1" x14ac:dyDescent="0.3">
      <c r="B817" s="203"/>
      <c r="E817" s="203"/>
      <c r="M817" s="109"/>
      <c r="N817" s="109"/>
      <c r="O817" s="204"/>
      <c r="R817" s="203"/>
      <c r="S817" s="203"/>
    </row>
    <row r="818" spans="2:19" s="176" customFormat="1" ht="18" customHeight="1" x14ac:dyDescent="0.3">
      <c r="B818" s="203"/>
      <c r="E818" s="203"/>
      <c r="M818" s="109"/>
      <c r="N818" s="109"/>
      <c r="O818" s="204"/>
      <c r="R818" s="203"/>
      <c r="S818" s="203"/>
    </row>
    <row r="819" spans="2:19" s="176" customFormat="1" ht="18" customHeight="1" x14ac:dyDescent="0.3">
      <c r="B819" s="203"/>
      <c r="E819" s="203"/>
      <c r="M819" s="109"/>
      <c r="N819" s="109"/>
      <c r="O819" s="204"/>
      <c r="R819" s="203"/>
      <c r="S819" s="203"/>
    </row>
    <row r="820" spans="2:19" s="176" customFormat="1" ht="18" customHeight="1" x14ac:dyDescent="0.3">
      <c r="B820" s="203"/>
      <c r="E820" s="203"/>
      <c r="M820" s="109"/>
      <c r="N820" s="109"/>
      <c r="O820" s="204"/>
      <c r="R820" s="203"/>
      <c r="S820" s="203"/>
    </row>
    <row r="821" spans="2:19" s="176" customFormat="1" ht="18" customHeight="1" x14ac:dyDescent="0.3">
      <c r="B821" s="203"/>
      <c r="E821" s="203"/>
      <c r="M821" s="109"/>
      <c r="N821" s="109"/>
      <c r="O821" s="204"/>
      <c r="R821" s="203"/>
      <c r="S821" s="203"/>
    </row>
    <row r="822" spans="2:19" s="176" customFormat="1" ht="18" customHeight="1" x14ac:dyDescent="0.3">
      <c r="B822" s="203"/>
      <c r="E822" s="203"/>
      <c r="M822" s="109"/>
      <c r="N822" s="109"/>
      <c r="O822" s="204"/>
      <c r="R822" s="203"/>
      <c r="S822" s="203"/>
    </row>
    <row r="823" spans="2:19" s="176" customFormat="1" ht="18" customHeight="1" x14ac:dyDescent="0.3">
      <c r="B823" s="203"/>
      <c r="E823" s="203"/>
      <c r="M823" s="109"/>
      <c r="N823" s="109"/>
      <c r="O823" s="204"/>
      <c r="R823" s="203"/>
      <c r="S823" s="203"/>
    </row>
    <row r="824" spans="2:19" s="176" customFormat="1" ht="18" customHeight="1" x14ac:dyDescent="0.3">
      <c r="B824" s="203"/>
      <c r="E824" s="203"/>
      <c r="M824" s="109"/>
      <c r="N824" s="109"/>
      <c r="O824" s="204"/>
      <c r="R824" s="203"/>
      <c r="S824" s="203"/>
    </row>
    <row r="825" spans="2:19" s="176" customFormat="1" ht="18" customHeight="1" x14ac:dyDescent="0.3">
      <c r="B825" s="203"/>
      <c r="E825" s="203"/>
      <c r="M825" s="109"/>
      <c r="N825" s="109"/>
      <c r="O825" s="204"/>
      <c r="R825" s="203"/>
      <c r="S825" s="203"/>
    </row>
    <row r="826" spans="2:19" s="176" customFormat="1" ht="18" customHeight="1" x14ac:dyDescent="0.3">
      <c r="B826" s="203"/>
      <c r="E826" s="203"/>
      <c r="M826" s="109"/>
      <c r="N826" s="109"/>
      <c r="O826" s="204"/>
      <c r="R826" s="203"/>
      <c r="S826" s="203"/>
    </row>
    <row r="827" spans="2:19" s="176" customFormat="1" ht="18" customHeight="1" x14ac:dyDescent="0.3">
      <c r="B827" s="203"/>
      <c r="E827" s="203"/>
      <c r="M827" s="109"/>
      <c r="N827" s="109"/>
      <c r="O827" s="204"/>
      <c r="R827" s="203"/>
      <c r="S827" s="203"/>
    </row>
    <row r="828" spans="2:19" s="176" customFormat="1" ht="18" customHeight="1" x14ac:dyDescent="0.3">
      <c r="B828" s="203"/>
      <c r="E828" s="203"/>
      <c r="M828" s="109"/>
      <c r="N828" s="109"/>
      <c r="O828" s="204"/>
      <c r="R828" s="203"/>
      <c r="S828" s="203"/>
    </row>
    <row r="829" spans="2:19" s="176" customFormat="1" ht="18" customHeight="1" x14ac:dyDescent="0.3">
      <c r="B829" s="203"/>
      <c r="E829" s="203"/>
      <c r="M829" s="109"/>
      <c r="N829" s="109"/>
      <c r="O829" s="204"/>
      <c r="R829" s="203"/>
      <c r="S829" s="203"/>
    </row>
    <row r="830" spans="2:19" s="176" customFormat="1" ht="18" customHeight="1" x14ac:dyDescent="0.3">
      <c r="B830" s="203"/>
      <c r="E830" s="203"/>
      <c r="M830" s="109"/>
      <c r="N830" s="109"/>
      <c r="O830" s="204"/>
      <c r="R830" s="203"/>
      <c r="S830" s="203"/>
    </row>
    <row r="831" spans="2:19" s="176" customFormat="1" ht="18" customHeight="1" x14ac:dyDescent="0.3">
      <c r="B831" s="203"/>
      <c r="E831" s="203"/>
      <c r="M831" s="109"/>
      <c r="N831" s="109"/>
      <c r="O831" s="204"/>
      <c r="R831" s="203"/>
      <c r="S831" s="203"/>
    </row>
    <row r="832" spans="2:19" s="176" customFormat="1" ht="18" customHeight="1" x14ac:dyDescent="0.3">
      <c r="B832" s="203"/>
      <c r="E832" s="203"/>
      <c r="M832" s="109"/>
      <c r="N832" s="109"/>
      <c r="O832" s="204"/>
      <c r="R832" s="203"/>
      <c r="S832" s="203"/>
    </row>
    <row r="833" spans="2:19" s="176" customFormat="1" ht="18" customHeight="1" x14ac:dyDescent="0.3">
      <c r="B833" s="203"/>
      <c r="E833" s="203"/>
      <c r="M833" s="109"/>
      <c r="N833" s="109"/>
      <c r="O833" s="204"/>
      <c r="R833" s="203"/>
      <c r="S833" s="203"/>
    </row>
    <row r="834" spans="2:19" s="176" customFormat="1" ht="18" customHeight="1" x14ac:dyDescent="0.3">
      <c r="B834" s="203"/>
      <c r="E834" s="203"/>
      <c r="M834" s="109"/>
      <c r="N834" s="109"/>
      <c r="O834" s="204"/>
      <c r="R834" s="203"/>
      <c r="S834" s="203"/>
    </row>
    <row r="835" spans="2:19" s="176" customFormat="1" ht="18" customHeight="1" x14ac:dyDescent="0.3">
      <c r="B835" s="203"/>
      <c r="E835" s="203"/>
      <c r="M835" s="109"/>
      <c r="N835" s="109"/>
      <c r="O835" s="204"/>
      <c r="R835" s="203"/>
      <c r="S835" s="203"/>
    </row>
    <row r="836" spans="2:19" s="176" customFormat="1" ht="18" customHeight="1" x14ac:dyDescent="0.3">
      <c r="B836" s="203"/>
      <c r="E836" s="203"/>
      <c r="M836" s="109"/>
      <c r="N836" s="109"/>
      <c r="O836" s="204"/>
      <c r="R836" s="203"/>
      <c r="S836" s="203"/>
    </row>
    <row r="837" spans="2:19" s="176" customFormat="1" ht="18" customHeight="1" x14ac:dyDescent="0.3">
      <c r="B837" s="203"/>
      <c r="E837" s="203"/>
      <c r="M837" s="109"/>
      <c r="N837" s="109"/>
      <c r="O837" s="204"/>
      <c r="R837" s="203"/>
      <c r="S837" s="203"/>
    </row>
    <row r="838" spans="2:19" s="176" customFormat="1" ht="18" customHeight="1" x14ac:dyDescent="0.3">
      <c r="B838" s="203"/>
      <c r="E838" s="203"/>
      <c r="M838" s="109"/>
      <c r="N838" s="109"/>
      <c r="O838" s="204"/>
      <c r="R838" s="203"/>
      <c r="S838" s="203"/>
    </row>
    <row r="839" spans="2:19" s="176" customFormat="1" ht="18" customHeight="1" x14ac:dyDescent="0.3">
      <c r="B839" s="203"/>
      <c r="E839" s="203"/>
      <c r="M839" s="109"/>
      <c r="N839" s="109"/>
      <c r="O839" s="204"/>
      <c r="R839" s="203"/>
      <c r="S839" s="203"/>
    </row>
    <row r="840" spans="2:19" s="176" customFormat="1" ht="18" customHeight="1" x14ac:dyDescent="0.3">
      <c r="B840" s="203"/>
      <c r="E840" s="203"/>
      <c r="M840" s="109"/>
      <c r="N840" s="109"/>
      <c r="O840" s="204"/>
      <c r="R840" s="203"/>
      <c r="S840" s="203"/>
    </row>
    <row r="841" spans="2:19" s="176" customFormat="1" ht="18" customHeight="1" x14ac:dyDescent="0.3">
      <c r="B841" s="203"/>
      <c r="E841" s="203"/>
      <c r="M841" s="109"/>
      <c r="N841" s="109"/>
      <c r="O841" s="204"/>
      <c r="R841" s="203"/>
      <c r="S841" s="203"/>
    </row>
    <row r="842" spans="2:19" s="176" customFormat="1" ht="18" customHeight="1" x14ac:dyDescent="0.3">
      <c r="B842" s="203"/>
      <c r="E842" s="203"/>
      <c r="M842" s="109"/>
      <c r="N842" s="109"/>
      <c r="O842" s="204"/>
      <c r="R842" s="203"/>
      <c r="S842" s="203"/>
    </row>
    <row r="843" spans="2:19" s="176" customFormat="1" ht="18" customHeight="1" x14ac:dyDescent="0.3">
      <c r="B843" s="203"/>
      <c r="E843" s="203"/>
      <c r="M843" s="109"/>
      <c r="N843" s="109"/>
      <c r="O843" s="204"/>
      <c r="R843" s="203"/>
      <c r="S843" s="203"/>
    </row>
    <row r="844" spans="2:19" s="176" customFormat="1" ht="18" customHeight="1" x14ac:dyDescent="0.3">
      <c r="B844" s="203"/>
      <c r="E844" s="203"/>
      <c r="M844" s="109"/>
      <c r="N844" s="109"/>
      <c r="O844" s="204"/>
      <c r="R844" s="203"/>
      <c r="S844" s="203"/>
    </row>
    <row r="845" spans="2:19" s="176" customFormat="1" ht="18" customHeight="1" x14ac:dyDescent="0.3">
      <c r="B845" s="203"/>
      <c r="E845" s="203"/>
      <c r="M845" s="109"/>
      <c r="N845" s="109"/>
      <c r="O845" s="204"/>
      <c r="R845" s="203"/>
      <c r="S845" s="203"/>
    </row>
    <row r="846" spans="2:19" s="176" customFormat="1" ht="18" customHeight="1" x14ac:dyDescent="0.3">
      <c r="B846" s="203"/>
      <c r="E846" s="203"/>
      <c r="M846" s="109"/>
      <c r="N846" s="109"/>
      <c r="O846" s="204"/>
      <c r="R846" s="203"/>
      <c r="S846" s="203"/>
    </row>
    <row r="847" spans="2:19" s="176" customFormat="1" ht="18" customHeight="1" x14ac:dyDescent="0.3">
      <c r="B847" s="203"/>
      <c r="E847" s="203"/>
      <c r="M847" s="109"/>
      <c r="N847" s="109"/>
      <c r="O847" s="204"/>
      <c r="R847" s="203"/>
      <c r="S847" s="203"/>
    </row>
    <row r="848" spans="2:19" s="176" customFormat="1" ht="18" customHeight="1" x14ac:dyDescent="0.3">
      <c r="B848" s="203"/>
      <c r="E848" s="203"/>
      <c r="M848" s="109"/>
      <c r="N848" s="109"/>
      <c r="O848" s="204"/>
      <c r="R848" s="203"/>
      <c r="S848" s="203"/>
    </row>
    <row r="849" spans="2:19" s="176" customFormat="1" ht="18" customHeight="1" x14ac:dyDescent="0.3">
      <c r="B849" s="203"/>
      <c r="E849" s="203"/>
      <c r="M849" s="109"/>
      <c r="N849" s="109"/>
      <c r="O849" s="204"/>
      <c r="R849" s="203"/>
      <c r="S849" s="203"/>
    </row>
    <row r="850" spans="2:19" s="176" customFormat="1" ht="18" customHeight="1" x14ac:dyDescent="0.3">
      <c r="B850" s="203"/>
      <c r="E850" s="203"/>
      <c r="M850" s="109"/>
      <c r="N850" s="109"/>
      <c r="O850" s="204"/>
      <c r="R850" s="203"/>
      <c r="S850" s="203"/>
    </row>
    <row r="851" spans="2:19" s="176" customFormat="1" ht="18" customHeight="1" x14ac:dyDescent="0.3">
      <c r="B851" s="203"/>
      <c r="E851" s="203"/>
      <c r="M851" s="109"/>
      <c r="N851" s="109"/>
      <c r="O851" s="204"/>
      <c r="R851" s="203"/>
      <c r="S851" s="203"/>
    </row>
    <row r="852" spans="2:19" s="176" customFormat="1" ht="18" customHeight="1" x14ac:dyDescent="0.3">
      <c r="B852" s="203"/>
      <c r="E852" s="203"/>
      <c r="M852" s="109"/>
      <c r="N852" s="109"/>
      <c r="O852" s="204"/>
      <c r="R852" s="203"/>
      <c r="S852" s="203"/>
    </row>
    <row r="853" spans="2:19" s="176" customFormat="1" ht="18" customHeight="1" x14ac:dyDescent="0.3">
      <c r="B853" s="203"/>
      <c r="E853" s="203"/>
      <c r="M853" s="109"/>
      <c r="N853" s="109"/>
      <c r="O853" s="204"/>
      <c r="R853" s="203"/>
      <c r="S853" s="203"/>
    </row>
    <row r="854" spans="2:19" s="176" customFormat="1" ht="18" customHeight="1" x14ac:dyDescent="0.3">
      <c r="B854" s="203"/>
      <c r="E854" s="203"/>
      <c r="M854" s="109"/>
      <c r="N854" s="109"/>
      <c r="O854" s="204"/>
      <c r="R854" s="203"/>
      <c r="S854" s="203"/>
    </row>
    <row r="855" spans="2:19" s="176" customFormat="1" ht="18" customHeight="1" x14ac:dyDescent="0.3">
      <c r="B855" s="203"/>
      <c r="E855" s="203"/>
      <c r="M855" s="109"/>
      <c r="N855" s="109"/>
      <c r="O855" s="204"/>
      <c r="R855" s="203"/>
      <c r="S855" s="203"/>
    </row>
    <row r="856" spans="2:19" s="176" customFormat="1" ht="18" customHeight="1" x14ac:dyDescent="0.3">
      <c r="B856" s="203"/>
      <c r="E856" s="203"/>
      <c r="M856" s="109"/>
      <c r="N856" s="109"/>
      <c r="O856" s="204"/>
      <c r="R856" s="203"/>
      <c r="S856" s="203"/>
    </row>
    <row r="857" spans="2:19" s="176" customFormat="1" ht="18" customHeight="1" x14ac:dyDescent="0.3">
      <c r="B857" s="203"/>
      <c r="E857" s="203"/>
      <c r="M857" s="109"/>
      <c r="N857" s="109"/>
      <c r="O857" s="204"/>
      <c r="R857" s="203"/>
      <c r="S857" s="203"/>
    </row>
    <row r="858" spans="2:19" s="176" customFormat="1" ht="18" customHeight="1" x14ac:dyDescent="0.3">
      <c r="B858" s="203"/>
      <c r="E858" s="203"/>
      <c r="M858" s="109"/>
      <c r="N858" s="109"/>
      <c r="O858" s="204"/>
      <c r="R858" s="203"/>
      <c r="S858" s="203"/>
    </row>
    <row r="859" spans="2:19" s="176" customFormat="1" ht="18" customHeight="1" x14ac:dyDescent="0.3">
      <c r="B859" s="203"/>
      <c r="E859" s="203"/>
      <c r="M859" s="109"/>
      <c r="N859" s="109"/>
      <c r="O859" s="204"/>
      <c r="R859" s="203"/>
      <c r="S859" s="203"/>
    </row>
    <row r="860" spans="2:19" s="176" customFormat="1" ht="18" customHeight="1" x14ac:dyDescent="0.3">
      <c r="B860" s="203"/>
      <c r="E860" s="203"/>
      <c r="M860" s="109"/>
      <c r="N860" s="109"/>
      <c r="O860" s="204"/>
      <c r="R860" s="203"/>
      <c r="S860" s="203"/>
    </row>
    <row r="861" spans="2:19" s="176" customFormat="1" ht="18" customHeight="1" x14ac:dyDescent="0.3">
      <c r="B861" s="203"/>
      <c r="E861" s="203"/>
      <c r="M861" s="109"/>
      <c r="N861" s="109"/>
      <c r="O861" s="204"/>
      <c r="R861" s="203"/>
      <c r="S861" s="203"/>
    </row>
    <row r="862" spans="2:19" s="176" customFormat="1" ht="18" customHeight="1" x14ac:dyDescent="0.3">
      <c r="B862" s="203"/>
      <c r="E862" s="203"/>
      <c r="M862" s="109"/>
      <c r="N862" s="109"/>
      <c r="O862" s="204"/>
      <c r="R862" s="203"/>
      <c r="S862" s="203"/>
    </row>
    <row r="863" spans="2:19" s="176" customFormat="1" ht="18" customHeight="1" x14ac:dyDescent="0.3">
      <c r="B863" s="203"/>
      <c r="E863" s="203"/>
      <c r="M863" s="109"/>
      <c r="N863" s="109"/>
      <c r="O863" s="204"/>
      <c r="R863" s="203"/>
      <c r="S863" s="203"/>
    </row>
    <row r="864" spans="2:19" s="176" customFormat="1" ht="18" customHeight="1" x14ac:dyDescent="0.3">
      <c r="B864" s="203"/>
      <c r="E864" s="203"/>
      <c r="M864" s="109"/>
      <c r="N864" s="109"/>
      <c r="O864" s="204"/>
      <c r="R864" s="203"/>
      <c r="S864" s="203"/>
    </row>
    <row r="865" spans="2:19" s="176" customFormat="1" ht="18" customHeight="1" x14ac:dyDescent="0.3">
      <c r="B865" s="203"/>
      <c r="E865" s="203"/>
      <c r="M865" s="109"/>
      <c r="N865" s="109"/>
      <c r="O865" s="204"/>
      <c r="R865" s="203"/>
      <c r="S865" s="203"/>
    </row>
    <row r="866" spans="2:19" s="176" customFormat="1" ht="18" customHeight="1" x14ac:dyDescent="0.3">
      <c r="B866" s="203"/>
      <c r="E866" s="203"/>
      <c r="M866" s="109"/>
      <c r="N866" s="109"/>
      <c r="O866" s="204"/>
      <c r="R866" s="203"/>
      <c r="S866" s="203"/>
    </row>
    <row r="867" spans="2:19" s="176" customFormat="1" ht="18" customHeight="1" x14ac:dyDescent="0.3">
      <c r="B867" s="203"/>
      <c r="E867" s="203"/>
      <c r="M867" s="109"/>
      <c r="N867" s="109"/>
      <c r="O867" s="204"/>
      <c r="R867" s="203"/>
      <c r="S867" s="203"/>
    </row>
    <row r="868" spans="2:19" s="176" customFormat="1" ht="18" customHeight="1" x14ac:dyDescent="0.3">
      <c r="B868" s="203"/>
      <c r="E868" s="203"/>
      <c r="M868" s="109"/>
      <c r="N868" s="109"/>
      <c r="O868" s="204"/>
      <c r="R868" s="203"/>
      <c r="S868" s="203"/>
    </row>
    <row r="869" spans="2:19" s="176" customFormat="1" ht="18" customHeight="1" x14ac:dyDescent="0.3">
      <c r="B869" s="203"/>
      <c r="E869" s="203"/>
      <c r="M869" s="109"/>
      <c r="N869" s="109"/>
      <c r="O869" s="204"/>
      <c r="R869" s="203"/>
      <c r="S869" s="203"/>
    </row>
    <row r="870" spans="2:19" s="176" customFormat="1" ht="18" customHeight="1" x14ac:dyDescent="0.3">
      <c r="B870" s="203"/>
      <c r="E870" s="203"/>
      <c r="M870" s="109"/>
      <c r="N870" s="109"/>
      <c r="O870" s="204"/>
      <c r="R870" s="203"/>
      <c r="S870" s="203"/>
    </row>
    <row r="871" spans="2:19" s="176" customFormat="1" ht="18" customHeight="1" x14ac:dyDescent="0.3">
      <c r="B871" s="203"/>
      <c r="E871" s="203"/>
      <c r="M871" s="109"/>
      <c r="N871" s="109"/>
      <c r="O871" s="204"/>
      <c r="R871" s="203"/>
      <c r="S871" s="203"/>
    </row>
    <row r="872" spans="2:19" s="176" customFormat="1" ht="18" customHeight="1" x14ac:dyDescent="0.3">
      <c r="B872" s="203"/>
      <c r="E872" s="203"/>
      <c r="M872" s="109"/>
      <c r="N872" s="109"/>
      <c r="O872" s="204"/>
      <c r="R872" s="203"/>
      <c r="S872" s="203"/>
    </row>
    <row r="873" spans="2:19" s="176" customFormat="1" ht="18" customHeight="1" x14ac:dyDescent="0.3">
      <c r="B873" s="203"/>
      <c r="E873" s="203"/>
      <c r="M873" s="109"/>
      <c r="N873" s="109"/>
      <c r="O873" s="204"/>
      <c r="R873" s="203"/>
      <c r="S873" s="203"/>
    </row>
    <row r="874" spans="2:19" s="176" customFormat="1" ht="18" customHeight="1" x14ac:dyDescent="0.3">
      <c r="B874" s="203"/>
      <c r="E874" s="203"/>
      <c r="M874" s="109"/>
      <c r="N874" s="109"/>
      <c r="O874" s="204"/>
      <c r="R874" s="203"/>
      <c r="S874" s="203"/>
    </row>
    <row r="875" spans="2:19" s="176" customFormat="1" ht="18" customHeight="1" x14ac:dyDescent="0.3">
      <c r="B875" s="203"/>
      <c r="E875" s="203"/>
      <c r="M875" s="109"/>
      <c r="N875" s="109"/>
      <c r="O875" s="204"/>
      <c r="R875" s="203"/>
      <c r="S875" s="203"/>
    </row>
    <row r="876" spans="2:19" s="176" customFormat="1" ht="18" customHeight="1" x14ac:dyDescent="0.3">
      <c r="B876" s="203"/>
      <c r="E876" s="203"/>
      <c r="M876" s="109"/>
      <c r="N876" s="109"/>
      <c r="O876" s="204"/>
      <c r="R876" s="203"/>
      <c r="S876" s="203"/>
    </row>
    <row r="877" spans="2:19" s="176" customFormat="1" ht="18" customHeight="1" x14ac:dyDescent="0.3">
      <c r="B877" s="203"/>
      <c r="E877" s="203"/>
      <c r="M877" s="109"/>
      <c r="N877" s="109"/>
      <c r="O877" s="204"/>
      <c r="R877" s="203"/>
      <c r="S877" s="203"/>
    </row>
    <row r="878" spans="2:19" s="176" customFormat="1" ht="18" customHeight="1" x14ac:dyDescent="0.3">
      <c r="B878" s="203"/>
      <c r="E878" s="203"/>
      <c r="M878" s="109"/>
      <c r="N878" s="109"/>
      <c r="O878" s="204"/>
      <c r="R878" s="203"/>
      <c r="S878" s="203"/>
    </row>
    <row r="879" spans="2:19" s="176" customFormat="1" ht="18" customHeight="1" x14ac:dyDescent="0.3">
      <c r="B879" s="203"/>
      <c r="E879" s="203"/>
      <c r="M879" s="109"/>
      <c r="N879" s="109"/>
      <c r="O879" s="204"/>
      <c r="R879" s="203"/>
      <c r="S879" s="203"/>
    </row>
    <row r="880" spans="2:19" s="176" customFormat="1" ht="18" customHeight="1" x14ac:dyDescent="0.3">
      <c r="B880" s="203"/>
      <c r="E880" s="203"/>
      <c r="M880" s="109"/>
      <c r="N880" s="109"/>
      <c r="O880" s="204"/>
      <c r="R880" s="203"/>
      <c r="S880" s="203"/>
    </row>
    <row r="881" spans="2:19" s="176" customFormat="1" ht="18" customHeight="1" x14ac:dyDescent="0.3">
      <c r="B881" s="203"/>
      <c r="E881" s="203"/>
      <c r="M881" s="109"/>
      <c r="N881" s="109"/>
      <c r="O881" s="204"/>
      <c r="R881" s="203"/>
      <c r="S881" s="203"/>
    </row>
    <row r="882" spans="2:19" s="176" customFormat="1" ht="18" customHeight="1" x14ac:dyDescent="0.3">
      <c r="B882" s="203"/>
      <c r="E882" s="203"/>
      <c r="M882" s="109"/>
      <c r="N882" s="109"/>
      <c r="O882" s="204"/>
      <c r="R882" s="203"/>
      <c r="S882" s="203"/>
    </row>
    <row r="883" spans="2:19" s="176" customFormat="1" ht="18" customHeight="1" x14ac:dyDescent="0.3">
      <c r="B883" s="203"/>
      <c r="E883" s="203"/>
      <c r="M883" s="109"/>
      <c r="N883" s="109"/>
      <c r="O883" s="204"/>
      <c r="R883" s="203"/>
      <c r="S883" s="203"/>
    </row>
    <row r="884" spans="2:19" s="176" customFormat="1" ht="18" customHeight="1" x14ac:dyDescent="0.3">
      <c r="B884" s="203"/>
      <c r="E884" s="203"/>
      <c r="M884" s="109"/>
      <c r="N884" s="109"/>
      <c r="O884" s="204"/>
      <c r="R884" s="203"/>
      <c r="S884" s="203"/>
    </row>
    <row r="885" spans="2:19" s="176" customFormat="1" ht="18" customHeight="1" x14ac:dyDescent="0.3">
      <c r="B885" s="203"/>
      <c r="E885" s="203"/>
      <c r="M885" s="109"/>
      <c r="N885" s="109"/>
      <c r="O885" s="204"/>
      <c r="R885" s="203"/>
      <c r="S885" s="203"/>
    </row>
    <row r="886" spans="2:19" s="176" customFormat="1" ht="18" customHeight="1" x14ac:dyDescent="0.3">
      <c r="B886" s="203"/>
      <c r="E886" s="203"/>
      <c r="M886" s="109"/>
      <c r="N886" s="109"/>
      <c r="O886" s="204"/>
      <c r="R886" s="203"/>
      <c r="S886" s="203"/>
    </row>
    <row r="887" spans="2:19" s="176" customFormat="1" ht="18" customHeight="1" x14ac:dyDescent="0.3">
      <c r="B887" s="203"/>
      <c r="E887" s="203"/>
      <c r="M887" s="109"/>
      <c r="N887" s="109"/>
      <c r="O887" s="204"/>
      <c r="R887" s="203"/>
      <c r="S887" s="203"/>
    </row>
    <row r="888" spans="2:19" s="176" customFormat="1" ht="18" customHeight="1" x14ac:dyDescent="0.3">
      <c r="B888" s="203"/>
      <c r="E888" s="203"/>
      <c r="M888" s="109"/>
      <c r="N888" s="109"/>
      <c r="O888" s="204"/>
      <c r="R888" s="203"/>
      <c r="S888" s="203"/>
    </row>
    <row r="889" spans="2:19" s="176" customFormat="1" ht="18" customHeight="1" x14ac:dyDescent="0.3">
      <c r="B889" s="203"/>
      <c r="E889" s="203"/>
      <c r="M889" s="109"/>
      <c r="N889" s="109"/>
      <c r="O889" s="204"/>
      <c r="R889" s="203"/>
      <c r="S889" s="203"/>
    </row>
    <row r="890" spans="2:19" s="176" customFormat="1" ht="18" customHeight="1" x14ac:dyDescent="0.3">
      <c r="B890" s="203"/>
      <c r="E890" s="203"/>
      <c r="M890" s="109"/>
      <c r="N890" s="109"/>
      <c r="O890" s="204"/>
      <c r="R890" s="203"/>
      <c r="S890" s="203"/>
    </row>
    <row r="891" spans="2:19" s="176" customFormat="1" ht="18" customHeight="1" x14ac:dyDescent="0.3">
      <c r="B891" s="203"/>
      <c r="E891" s="203"/>
      <c r="M891" s="109"/>
      <c r="N891" s="109"/>
      <c r="O891" s="204"/>
      <c r="R891" s="203"/>
      <c r="S891" s="203"/>
    </row>
    <row r="892" spans="2:19" s="176" customFormat="1" ht="18" customHeight="1" x14ac:dyDescent="0.3">
      <c r="B892" s="203"/>
      <c r="E892" s="203"/>
      <c r="M892" s="109"/>
      <c r="N892" s="109"/>
      <c r="O892" s="204"/>
      <c r="R892" s="203"/>
      <c r="S892" s="203"/>
    </row>
    <row r="893" spans="2:19" s="176" customFormat="1" ht="18" customHeight="1" x14ac:dyDescent="0.3">
      <c r="B893" s="203"/>
      <c r="E893" s="203"/>
      <c r="M893" s="109"/>
      <c r="N893" s="109"/>
      <c r="O893" s="204"/>
      <c r="R893" s="203"/>
      <c r="S893" s="203"/>
    </row>
    <row r="894" spans="2:19" s="176" customFormat="1" ht="18" customHeight="1" x14ac:dyDescent="0.3">
      <c r="B894" s="203"/>
      <c r="E894" s="203"/>
      <c r="M894" s="109"/>
      <c r="N894" s="109"/>
      <c r="O894" s="204"/>
      <c r="R894" s="203"/>
      <c r="S894" s="203"/>
    </row>
    <row r="895" spans="2:19" s="176" customFormat="1" ht="18" customHeight="1" x14ac:dyDescent="0.3">
      <c r="B895" s="203"/>
      <c r="E895" s="203"/>
      <c r="M895" s="109"/>
      <c r="N895" s="109"/>
      <c r="O895" s="204"/>
      <c r="R895" s="203"/>
      <c r="S895" s="203"/>
    </row>
    <row r="896" spans="2:19" s="176" customFormat="1" ht="18" customHeight="1" x14ac:dyDescent="0.3">
      <c r="B896" s="203"/>
      <c r="E896" s="203"/>
      <c r="M896" s="109"/>
      <c r="N896" s="109"/>
      <c r="O896" s="204"/>
      <c r="R896" s="203"/>
      <c r="S896" s="203"/>
    </row>
    <row r="897" spans="2:19" s="176" customFormat="1" ht="18" customHeight="1" x14ac:dyDescent="0.3">
      <c r="B897" s="203"/>
      <c r="E897" s="203"/>
      <c r="M897" s="109"/>
      <c r="N897" s="109"/>
      <c r="O897" s="204"/>
      <c r="R897" s="203"/>
      <c r="S897" s="203"/>
    </row>
    <row r="898" spans="2:19" s="176" customFormat="1" ht="18" customHeight="1" x14ac:dyDescent="0.3">
      <c r="B898" s="203"/>
      <c r="E898" s="203"/>
      <c r="M898" s="109"/>
      <c r="N898" s="109"/>
      <c r="O898" s="204"/>
      <c r="R898" s="203"/>
      <c r="S898" s="203"/>
    </row>
    <row r="899" spans="2:19" s="176" customFormat="1" ht="18" customHeight="1" x14ac:dyDescent="0.3">
      <c r="B899" s="203"/>
      <c r="E899" s="203"/>
      <c r="M899" s="109"/>
      <c r="N899" s="109"/>
      <c r="O899" s="204"/>
      <c r="R899" s="203"/>
      <c r="S899" s="203"/>
    </row>
    <row r="900" spans="2:19" s="176" customFormat="1" ht="18" customHeight="1" x14ac:dyDescent="0.3">
      <c r="B900" s="203"/>
      <c r="E900" s="203"/>
      <c r="M900" s="109"/>
      <c r="N900" s="109"/>
      <c r="O900" s="204"/>
      <c r="R900" s="203"/>
      <c r="S900" s="203"/>
    </row>
    <row r="901" spans="2:19" s="176" customFormat="1" ht="18" customHeight="1" x14ac:dyDescent="0.3">
      <c r="B901" s="203"/>
      <c r="E901" s="203"/>
      <c r="M901" s="109"/>
      <c r="N901" s="109"/>
      <c r="O901" s="204"/>
      <c r="R901" s="203"/>
      <c r="S901" s="203"/>
    </row>
    <row r="902" spans="2:19" s="176" customFormat="1" ht="18" customHeight="1" x14ac:dyDescent="0.3">
      <c r="B902" s="203"/>
      <c r="E902" s="203"/>
      <c r="M902" s="109"/>
      <c r="N902" s="109"/>
      <c r="O902" s="204"/>
      <c r="R902" s="203"/>
      <c r="S902" s="203"/>
    </row>
    <row r="903" spans="2:19" s="176" customFormat="1" ht="18" customHeight="1" x14ac:dyDescent="0.3">
      <c r="B903" s="203"/>
      <c r="E903" s="203"/>
      <c r="M903" s="109"/>
      <c r="N903" s="109"/>
      <c r="O903" s="204"/>
      <c r="R903" s="203"/>
      <c r="S903" s="203"/>
    </row>
    <row r="904" spans="2:19" s="176" customFormat="1" ht="18" customHeight="1" x14ac:dyDescent="0.3">
      <c r="B904" s="203"/>
      <c r="E904" s="203"/>
      <c r="M904" s="109"/>
      <c r="N904" s="109"/>
      <c r="O904" s="204"/>
      <c r="R904" s="203"/>
      <c r="S904" s="203"/>
    </row>
    <row r="905" spans="2:19" s="176" customFormat="1" ht="18" customHeight="1" x14ac:dyDescent="0.3">
      <c r="B905" s="203"/>
      <c r="E905" s="203"/>
      <c r="M905" s="109"/>
      <c r="N905" s="109"/>
      <c r="O905" s="204"/>
      <c r="R905" s="203"/>
      <c r="S905" s="203"/>
    </row>
    <row r="906" spans="2:19" s="176" customFormat="1" ht="18" customHeight="1" x14ac:dyDescent="0.3">
      <c r="B906" s="203"/>
      <c r="E906" s="203"/>
      <c r="M906" s="109"/>
      <c r="N906" s="109"/>
      <c r="O906" s="204"/>
      <c r="R906" s="203"/>
      <c r="S906" s="203"/>
    </row>
    <row r="907" spans="2:19" s="176" customFormat="1" ht="18" customHeight="1" x14ac:dyDescent="0.3">
      <c r="B907" s="203"/>
      <c r="E907" s="203"/>
      <c r="M907" s="109"/>
      <c r="N907" s="109"/>
      <c r="O907" s="204"/>
      <c r="R907" s="203"/>
      <c r="S907" s="203"/>
    </row>
    <row r="908" spans="2:19" s="176" customFormat="1" ht="18" customHeight="1" x14ac:dyDescent="0.3">
      <c r="B908" s="203"/>
      <c r="E908" s="203"/>
      <c r="M908" s="109"/>
      <c r="N908" s="109"/>
      <c r="O908" s="204"/>
      <c r="R908" s="203"/>
      <c r="S908" s="203"/>
    </row>
    <row r="909" spans="2:19" s="176" customFormat="1" ht="18" customHeight="1" x14ac:dyDescent="0.3">
      <c r="B909" s="203"/>
      <c r="E909" s="203"/>
      <c r="M909" s="109"/>
      <c r="N909" s="109"/>
      <c r="O909" s="204"/>
      <c r="R909" s="203"/>
      <c r="S909" s="203"/>
    </row>
    <row r="910" spans="2:19" s="176" customFormat="1" ht="18" customHeight="1" x14ac:dyDescent="0.3">
      <c r="B910" s="203"/>
      <c r="E910" s="203"/>
      <c r="M910" s="109"/>
      <c r="N910" s="109"/>
      <c r="O910" s="204"/>
      <c r="R910" s="203"/>
      <c r="S910" s="203"/>
    </row>
    <row r="911" spans="2:19" s="176" customFormat="1" ht="18" customHeight="1" x14ac:dyDescent="0.3">
      <c r="B911" s="203"/>
      <c r="E911" s="203"/>
      <c r="M911" s="109"/>
      <c r="N911" s="109"/>
      <c r="O911" s="204"/>
      <c r="R911" s="203"/>
      <c r="S911" s="203"/>
    </row>
    <row r="912" spans="2:19" s="176" customFormat="1" ht="18" customHeight="1" x14ac:dyDescent="0.3">
      <c r="B912" s="203"/>
      <c r="E912" s="203"/>
      <c r="M912" s="109"/>
      <c r="N912" s="109"/>
      <c r="O912" s="204"/>
      <c r="R912" s="203"/>
      <c r="S912" s="203"/>
    </row>
    <row r="913" spans="2:19" s="176" customFormat="1" ht="18" customHeight="1" x14ac:dyDescent="0.3">
      <c r="B913" s="203"/>
      <c r="E913" s="203"/>
      <c r="M913" s="109"/>
      <c r="N913" s="109"/>
      <c r="O913" s="204"/>
      <c r="R913" s="203"/>
      <c r="S913" s="203"/>
    </row>
    <row r="914" spans="2:19" s="176" customFormat="1" ht="18" customHeight="1" x14ac:dyDescent="0.3">
      <c r="B914" s="203"/>
      <c r="E914" s="203"/>
      <c r="M914" s="109"/>
      <c r="N914" s="109"/>
      <c r="O914" s="204"/>
      <c r="R914" s="203"/>
      <c r="S914" s="203"/>
    </row>
    <row r="915" spans="2:19" s="176" customFormat="1" ht="18" customHeight="1" x14ac:dyDescent="0.3">
      <c r="B915" s="203"/>
      <c r="E915" s="203"/>
      <c r="M915" s="109"/>
      <c r="N915" s="109"/>
      <c r="O915" s="204"/>
      <c r="R915" s="203"/>
      <c r="S915" s="203"/>
    </row>
    <row r="916" spans="2:19" s="176" customFormat="1" ht="18" customHeight="1" x14ac:dyDescent="0.3">
      <c r="B916" s="203"/>
      <c r="E916" s="203"/>
      <c r="M916" s="109"/>
      <c r="N916" s="109"/>
      <c r="O916" s="204"/>
      <c r="R916" s="203"/>
      <c r="S916" s="203"/>
    </row>
    <row r="917" spans="2:19" s="176" customFormat="1" ht="18" customHeight="1" x14ac:dyDescent="0.3">
      <c r="B917" s="203"/>
      <c r="E917" s="203"/>
      <c r="M917" s="109"/>
      <c r="N917" s="109"/>
      <c r="O917" s="204"/>
      <c r="R917" s="203"/>
      <c r="S917" s="203"/>
    </row>
    <row r="918" spans="2:19" s="176" customFormat="1" ht="18" customHeight="1" x14ac:dyDescent="0.3">
      <c r="B918" s="203"/>
      <c r="E918" s="203"/>
      <c r="M918" s="109"/>
      <c r="N918" s="109"/>
      <c r="O918" s="204"/>
      <c r="R918" s="203"/>
      <c r="S918" s="203"/>
    </row>
    <row r="919" spans="2:19" s="176" customFormat="1" ht="18" customHeight="1" x14ac:dyDescent="0.3">
      <c r="B919" s="203"/>
      <c r="E919" s="203"/>
      <c r="M919" s="109"/>
      <c r="N919" s="109"/>
      <c r="O919" s="204"/>
      <c r="R919" s="203"/>
      <c r="S919" s="203"/>
    </row>
    <row r="920" spans="2:19" s="176" customFormat="1" ht="18" customHeight="1" x14ac:dyDescent="0.3">
      <c r="B920" s="203"/>
      <c r="E920" s="203"/>
      <c r="M920" s="109"/>
      <c r="N920" s="109"/>
      <c r="O920" s="204"/>
      <c r="R920" s="203"/>
      <c r="S920" s="203"/>
    </row>
    <row r="921" spans="2:19" s="176" customFormat="1" ht="18" customHeight="1" x14ac:dyDescent="0.3">
      <c r="B921" s="203"/>
      <c r="E921" s="203"/>
      <c r="M921" s="109"/>
      <c r="N921" s="109"/>
      <c r="O921" s="204"/>
      <c r="R921" s="203"/>
      <c r="S921" s="203"/>
    </row>
    <row r="922" spans="2:19" s="176" customFormat="1" ht="18" customHeight="1" x14ac:dyDescent="0.3">
      <c r="B922" s="203"/>
      <c r="E922" s="203"/>
      <c r="M922" s="109"/>
      <c r="N922" s="109"/>
      <c r="O922" s="204"/>
      <c r="R922" s="203"/>
      <c r="S922" s="203"/>
    </row>
    <row r="923" spans="2:19" s="176" customFormat="1" ht="18" customHeight="1" x14ac:dyDescent="0.3">
      <c r="B923" s="203"/>
      <c r="E923" s="203"/>
      <c r="M923" s="109"/>
      <c r="N923" s="109"/>
      <c r="O923" s="204"/>
      <c r="R923" s="203"/>
      <c r="S923" s="203"/>
    </row>
    <row r="924" spans="2:19" s="176" customFormat="1" ht="18" customHeight="1" x14ac:dyDescent="0.3">
      <c r="B924" s="203"/>
      <c r="E924" s="203"/>
      <c r="M924" s="109"/>
      <c r="N924" s="109"/>
      <c r="O924" s="204"/>
      <c r="R924" s="203"/>
      <c r="S924" s="203"/>
    </row>
    <row r="925" spans="2:19" s="176" customFormat="1" ht="18" customHeight="1" x14ac:dyDescent="0.3">
      <c r="B925" s="203"/>
      <c r="E925" s="203"/>
      <c r="M925" s="109"/>
      <c r="N925" s="109"/>
      <c r="O925" s="204"/>
      <c r="R925" s="203"/>
      <c r="S925" s="203"/>
    </row>
    <row r="926" spans="2:19" s="176" customFormat="1" ht="18" customHeight="1" x14ac:dyDescent="0.3">
      <c r="B926" s="203"/>
      <c r="E926" s="203"/>
      <c r="M926" s="109"/>
      <c r="N926" s="109"/>
      <c r="O926" s="204"/>
      <c r="R926" s="203"/>
      <c r="S926" s="203"/>
    </row>
    <row r="927" spans="2:19" s="176" customFormat="1" ht="18" customHeight="1" x14ac:dyDescent="0.3">
      <c r="B927" s="203"/>
      <c r="E927" s="203"/>
      <c r="M927" s="109"/>
      <c r="N927" s="109"/>
      <c r="O927" s="204"/>
      <c r="R927" s="203"/>
      <c r="S927" s="203"/>
    </row>
    <row r="928" spans="2:19" s="176" customFormat="1" ht="18" customHeight="1" x14ac:dyDescent="0.3">
      <c r="B928" s="203"/>
      <c r="E928" s="203"/>
      <c r="M928" s="109"/>
      <c r="N928" s="109"/>
      <c r="O928" s="204"/>
      <c r="R928" s="203"/>
      <c r="S928" s="203"/>
    </row>
    <row r="929" spans="2:19" s="176" customFormat="1" ht="18" customHeight="1" x14ac:dyDescent="0.3">
      <c r="B929" s="203"/>
      <c r="E929" s="203"/>
      <c r="M929" s="109"/>
      <c r="N929" s="109"/>
      <c r="O929" s="204"/>
      <c r="R929" s="203"/>
      <c r="S929" s="203"/>
    </row>
    <row r="930" spans="2:19" s="176" customFormat="1" ht="18" customHeight="1" x14ac:dyDescent="0.3">
      <c r="B930" s="203"/>
      <c r="E930" s="203"/>
      <c r="M930" s="109"/>
      <c r="N930" s="109"/>
      <c r="O930" s="204"/>
      <c r="R930" s="203"/>
      <c r="S930" s="203"/>
    </row>
    <row r="931" spans="2:19" s="176" customFormat="1" ht="18" customHeight="1" x14ac:dyDescent="0.3">
      <c r="B931" s="203"/>
      <c r="E931" s="203"/>
      <c r="M931" s="109"/>
      <c r="N931" s="109"/>
      <c r="O931" s="204"/>
      <c r="R931" s="203"/>
      <c r="S931" s="203"/>
    </row>
    <row r="932" spans="2:19" s="176" customFormat="1" ht="18" customHeight="1" x14ac:dyDescent="0.3">
      <c r="B932" s="203"/>
      <c r="E932" s="203"/>
      <c r="M932" s="109"/>
      <c r="N932" s="109"/>
      <c r="O932" s="204"/>
      <c r="R932" s="203"/>
      <c r="S932" s="203"/>
    </row>
    <row r="933" spans="2:19" s="176" customFormat="1" ht="18" customHeight="1" x14ac:dyDescent="0.3">
      <c r="B933" s="203"/>
      <c r="E933" s="203"/>
      <c r="M933" s="109"/>
      <c r="N933" s="109"/>
      <c r="O933" s="204"/>
      <c r="R933" s="203"/>
      <c r="S933" s="203"/>
    </row>
    <row r="934" spans="2:19" s="176" customFormat="1" ht="18" customHeight="1" x14ac:dyDescent="0.3">
      <c r="B934" s="203"/>
      <c r="E934" s="203"/>
      <c r="M934" s="109"/>
      <c r="N934" s="109"/>
      <c r="O934" s="204"/>
      <c r="R934" s="203"/>
      <c r="S934" s="203"/>
    </row>
    <row r="935" spans="2:19" s="176" customFormat="1" ht="18" customHeight="1" x14ac:dyDescent="0.3">
      <c r="B935" s="203"/>
      <c r="E935" s="203"/>
      <c r="M935" s="109"/>
      <c r="N935" s="109"/>
      <c r="O935" s="204"/>
      <c r="R935" s="203"/>
      <c r="S935" s="203"/>
    </row>
    <row r="936" spans="2:19" s="176" customFormat="1" ht="18" customHeight="1" x14ac:dyDescent="0.3">
      <c r="B936" s="203"/>
      <c r="E936" s="203"/>
      <c r="M936" s="109"/>
      <c r="N936" s="109"/>
      <c r="O936" s="204"/>
      <c r="R936" s="203"/>
      <c r="S936" s="203"/>
    </row>
    <row r="937" spans="2:19" s="176" customFormat="1" ht="18" customHeight="1" x14ac:dyDescent="0.3">
      <c r="B937" s="203"/>
      <c r="E937" s="203"/>
      <c r="M937" s="109"/>
      <c r="N937" s="109"/>
      <c r="O937" s="204"/>
      <c r="R937" s="203"/>
      <c r="S937" s="203"/>
    </row>
    <row r="938" spans="2:19" s="176" customFormat="1" ht="18" customHeight="1" x14ac:dyDescent="0.3">
      <c r="B938" s="203"/>
      <c r="E938" s="203"/>
      <c r="M938" s="109"/>
      <c r="N938" s="109"/>
      <c r="O938" s="204"/>
      <c r="R938" s="203"/>
      <c r="S938" s="203"/>
    </row>
    <row r="939" spans="2:19" s="176" customFormat="1" ht="18" customHeight="1" x14ac:dyDescent="0.3">
      <c r="B939" s="203"/>
      <c r="E939" s="203"/>
      <c r="M939" s="109"/>
      <c r="N939" s="109"/>
      <c r="O939" s="204"/>
      <c r="R939" s="203"/>
      <c r="S939" s="203"/>
    </row>
    <row r="940" spans="2:19" s="176" customFormat="1" ht="18" customHeight="1" x14ac:dyDescent="0.3">
      <c r="B940" s="203"/>
      <c r="E940" s="203"/>
      <c r="M940" s="109"/>
      <c r="N940" s="109"/>
      <c r="O940" s="204"/>
      <c r="R940" s="203"/>
      <c r="S940" s="203"/>
    </row>
    <row r="941" spans="2:19" s="176" customFormat="1" ht="18" customHeight="1" x14ac:dyDescent="0.3">
      <c r="B941" s="203"/>
      <c r="E941" s="203"/>
      <c r="M941" s="109"/>
      <c r="N941" s="109"/>
      <c r="O941" s="204"/>
      <c r="R941" s="203"/>
      <c r="S941" s="203"/>
    </row>
    <row r="942" spans="2:19" s="176" customFormat="1" ht="18" customHeight="1" x14ac:dyDescent="0.3">
      <c r="B942" s="203"/>
      <c r="E942" s="203"/>
      <c r="M942" s="109"/>
      <c r="N942" s="109"/>
      <c r="O942" s="204"/>
      <c r="R942" s="203"/>
      <c r="S942" s="203"/>
    </row>
    <row r="943" spans="2:19" s="176" customFormat="1" ht="18" customHeight="1" x14ac:dyDescent="0.3">
      <c r="B943" s="203"/>
      <c r="E943" s="203"/>
      <c r="M943" s="109"/>
      <c r="N943" s="109"/>
      <c r="O943" s="204"/>
      <c r="R943" s="203"/>
      <c r="S943" s="203"/>
    </row>
    <row r="944" spans="2:19" s="176" customFormat="1" ht="18" customHeight="1" x14ac:dyDescent="0.3">
      <c r="B944" s="203"/>
      <c r="E944" s="203"/>
      <c r="M944" s="109"/>
      <c r="N944" s="109"/>
      <c r="O944" s="204"/>
      <c r="R944" s="203"/>
      <c r="S944" s="203"/>
    </row>
    <row r="945" spans="2:19" s="176" customFormat="1" ht="18" customHeight="1" x14ac:dyDescent="0.3">
      <c r="B945" s="203"/>
      <c r="E945" s="203"/>
      <c r="M945" s="109"/>
      <c r="N945" s="109"/>
      <c r="O945" s="204"/>
      <c r="R945" s="203"/>
      <c r="S945" s="203"/>
    </row>
    <row r="946" spans="2:19" s="176" customFormat="1" ht="18" customHeight="1" x14ac:dyDescent="0.3">
      <c r="B946" s="203"/>
      <c r="E946" s="203"/>
      <c r="M946" s="109"/>
      <c r="N946" s="109"/>
      <c r="O946" s="204"/>
      <c r="R946" s="203"/>
      <c r="S946" s="203"/>
    </row>
    <row r="947" spans="2:19" s="176" customFormat="1" ht="18" customHeight="1" x14ac:dyDescent="0.3">
      <c r="B947" s="203"/>
      <c r="E947" s="203"/>
      <c r="M947" s="109"/>
      <c r="N947" s="109"/>
      <c r="O947" s="204"/>
      <c r="R947" s="203"/>
      <c r="S947" s="203"/>
    </row>
    <row r="948" spans="2:19" s="176" customFormat="1" ht="18" customHeight="1" x14ac:dyDescent="0.3">
      <c r="B948" s="203"/>
      <c r="E948" s="203"/>
      <c r="M948" s="109"/>
      <c r="N948" s="109"/>
      <c r="O948" s="204"/>
      <c r="R948" s="203"/>
      <c r="S948" s="203"/>
    </row>
    <row r="949" spans="2:19" s="176" customFormat="1" ht="18" customHeight="1" x14ac:dyDescent="0.3">
      <c r="B949" s="203"/>
      <c r="E949" s="203"/>
      <c r="M949" s="109"/>
      <c r="N949" s="109"/>
      <c r="O949" s="204"/>
      <c r="R949" s="203"/>
      <c r="S949" s="203"/>
    </row>
    <row r="950" spans="2:19" s="176" customFormat="1" ht="18" customHeight="1" x14ac:dyDescent="0.3">
      <c r="B950" s="203"/>
      <c r="E950" s="203"/>
      <c r="M950" s="109"/>
      <c r="N950" s="109"/>
      <c r="O950" s="204"/>
      <c r="R950" s="203"/>
      <c r="S950" s="203"/>
    </row>
    <row r="951" spans="2:19" s="176" customFormat="1" ht="18" customHeight="1" x14ac:dyDescent="0.3">
      <c r="B951" s="203"/>
      <c r="E951" s="203"/>
      <c r="M951" s="109"/>
      <c r="N951" s="109"/>
      <c r="O951" s="204"/>
      <c r="R951" s="203"/>
      <c r="S951" s="203"/>
    </row>
    <row r="952" spans="2:19" s="176" customFormat="1" ht="18" customHeight="1" x14ac:dyDescent="0.3">
      <c r="B952" s="203"/>
      <c r="E952" s="203"/>
      <c r="M952" s="109"/>
      <c r="N952" s="109"/>
      <c r="O952" s="204"/>
      <c r="R952" s="203"/>
      <c r="S952" s="203"/>
    </row>
    <row r="953" spans="2:19" s="176" customFormat="1" ht="18" customHeight="1" x14ac:dyDescent="0.3">
      <c r="B953" s="203"/>
      <c r="E953" s="203"/>
      <c r="M953" s="109"/>
      <c r="N953" s="109"/>
      <c r="O953" s="204"/>
      <c r="R953" s="203"/>
      <c r="S953" s="203"/>
    </row>
    <row r="954" spans="2:19" s="176" customFormat="1" ht="18" customHeight="1" x14ac:dyDescent="0.3">
      <c r="B954" s="203"/>
      <c r="E954" s="203"/>
      <c r="M954" s="109"/>
      <c r="N954" s="109"/>
      <c r="O954" s="204"/>
      <c r="R954" s="203"/>
      <c r="S954" s="203"/>
    </row>
    <row r="955" spans="2:19" s="176" customFormat="1" ht="18" customHeight="1" x14ac:dyDescent="0.3">
      <c r="B955" s="203"/>
      <c r="E955" s="203"/>
      <c r="M955" s="109"/>
      <c r="N955" s="109"/>
      <c r="O955" s="204"/>
      <c r="R955" s="203"/>
      <c r="S955" s="203"/>
    </row>
    <row r="956" spans="2:19" s="176" customFormat="1" ht="18" customHeight="1" x14ac:dyDescent="0.3">
      <c r="B956" s="203"/>
      <c r="E956" s="203"/>
      <c r="M956" s="109"/>
      <c r="N956" s="109"/>
      <c r="O956" s="204"/>
      <c r="R956" s="203"/>
      <c r="S956" s="203"/>
    </row>
    <row r="957" spans="2:19" s="176" customFormat="1" ht="18" customHeight="1" x14ac:dyDescent="0.3">
      <c r="B957" s="203"/>
      <c r="E957" s="203"/>
      <c r="M957" s="109"/>
      <c r="N957" s="109"/>
      <c r="O957" s="204"/>
      <c r="R957" s="203"/>
      <c r="S957" s="203"/>
    </row>
    <row r="958" spans="2:19" s="176" customFormat="1" ht="18" customHeight="1" x14ac:dyDescent="0.3">
      <c r="B958" s="203"/>
      <c r="E958" s="203"/>
      <c r="M958" s="109"/>
      <c r="N958" s="109"/>
      <c r="O958" s="204"/>
      <c r="R958" s="203"/>
      <c r="S958" s="203"/>
    </row>
    <row r="959" spans="2:19" s="176" customFormat="1" ht="18" customHeight="1" x14ac:dyDescent="0.3">
      <c r="B959" s="203"/>
      <c r="E959" s="203"/>
      <c r="M959" s="109"/>
      <c r="N959" s="109"/>
      <c r="O959" s="204"/>
      <c r="R959" s="203"/>
      <c r="S959" s="203"/>
    </row>
    <row r="960" spans="2:19" s="176" customFormat="1" ht="18" customHeight="1" x14ac:dyDescent="0.3">
      <c r="B960" s="203"/>
      <c r="E960" s="203"/>
      <c r="M960" s="109"/>
      <c r="N960" s="109"/>
      <c r="O960" s="204"/>
      <c r="R960" s="203"/>
      <c r="S960" s="203"/>
    </row>
    <row r="961" spans="2:19" s="176" customFormat="1" ht="18" customHeight="1" x14ac:dyDescent="0.3">
      <c r="B961" s="203"/>
      <c r="E961" s="203"/>
      <c r="M961" s="109"/>
      <c r="N961" s="109"/>
      <c r="O961" s="204"/>
      <c r="R961" s="203"/>
      <c r="S961" s="203"/>
    </row>
    <row r="962" spans="2:19" s="176" customFormat="1" ht="18" customHeight="1" x14ac:dyDescent="0.3">
      <c r="B962" s="203"/>
      <c r="E962" s="203"/>
      <c r="M962" s="109"/>
      <c r="N962" s="109"/>
      <c r="O962" s="204"/>
      <c r="R962" s="203"/>
      <c r="S962" s="203"/>
    </row>
    <row r="963" spans="2:19" s="176" customFormat="1" ht="18" customHeight="1" x14ac:dyDescent="0.3">
      <c r="B963" s="203"/>
      <c r="E963" s="203"/>
      <c r="M963" s="109"/>
      <c r="N963" s="109"/>
      <c r="O963" s="204"/>
      <c r="R963" s="203"/>
      <c r="S963" s="203"/>
    </row>
    <row r="964" spans="2:19" s="176" customFormat="1" ht="18" customHeight="1" x14ac:dyDescent="0.3">
      <c r="B964" s="203"/>
      <c r="E964" s="203"/>
      <c r="M964" s="109"/>
      <c r="N964" s="109"/>
      <c r="O964" s="204"/>
      <c r="R964" s="203"/>
      <c r="S964" s="203"/>
    </row>
    <row r="965" spans="2:19" s="176" customFormat="1" ht="18" customHeight="1" x14ac:dyDescent="0.3">
      <c r="B965" s="203"/>
      <c r="E965" s="203"/>
      <c r="M965" s="109"/>
      <c r="N965" s="109"/>
      <c r="O965" s="204"/>
      <c r="R965" s="203"/>
      <c r="S965" s="203"/>
    </row>
    <row r="966" spans="2:19" s="176" customFormat="1" ht="18" customHeight="1" x14ac:dyDescent="0.3">
      <c r="B966" s="203"/>
      <c r="E966" s="203"/>
      <c r="M966" s="109"/>
      <c r="N966" s="109"/>
      <c r="O966" s="204"/>
      <c r="R966" s="203"/>
      <c r="S966" s="203"/>
    </row>
    <row r="967" spans="2:19" s="176" customFormat="1" ht="18" customHeight="1" x14ac:dyDescent="0.3">
      <c r="B967" s="203"/>
      <c r="E967" s="203"/>
      <c r="M967" s="109"/>
      <c r="N967" s="109"/>
      <c r="O967" s="204"/>
      <c r="R967" s="203"/>
      <c r="S967" s="203"/>
    </row>
    <row r="968" spans="2:19" s="176" customFormat="1" ht="18" customHeight="1" x14ac:dyDescent="0.3">
      <c r="B968" s="203"/>
      <c r="E968" s="203"/>
      <c r="M968" s="109"/>
      <c r="N968" s="109"/>
      <c r="O968" s="204"/>
      <c r="R968" s="203"/>
      <c r="S968" s="203"/>
    </row>
    <row r="969" spans="2:19" s="176" customFormat="1" ht="18" customHeight="1" x14ac:dyDescent="0.3">
      <c r="B969" s="203"/>
      <c r="E969" s="203"/>
      <c r="M969" s="109"/>
      <c r="N969" s="109"/>
      <c r="O969" s="204"/>
      <c r="R969" s="203"/>
      <c r="S969" s="203"/>
    </row>
    <row r="970" spans="2:19" s="176" customFormat="1" ht="18" customHeight="1" x14ac:dyDescent="0.3">
      <c r="B970" s="203"/>
      <c r="E970" s="203"/>
      <c r="M970" s="109"/>
      <c r="N970" s="109"/>
      <c r="O970" s="204"/>
      <c r="R970" s="203"/>
      <c r="S970" s="203"/>
    </row>
    <row r="971" spans="2:19" s="176" customFormat="1" ht="18" customHeight="1" x14ac:dyDescent="0.3">
      <c r="B971" s="203"/>
      <c r="E971" s="203"/>
      <c r="M971" s="109"/>
      <c r="N971" s="109"/>
      <c r="O971" s="204"/>
      <c r="R971" s="203"/>
      <c r="S971" s="203"/>
    </row>
    <row r="972" spans="2:19" s="176" customFormat="1" ht="18" customHeight="1" x14ac:dyDescent="0.3">
      <c r="B972" s="203"/>
      <c r="E972" s="203"/>
      <c r="M972" s="109"/>
      <c r="N972" s="109"/>
      <c r="O972" s="204"/>
      <c r="R972" s="203"/>
      <c r="S972" s="203"/>
    </row>
    <row r="973" spans="2:19" s="176" customFormat="1" ht="18" customHeight="1" x14ac:dyDescent="0.3">
      <c r="B973" s="203"/>
      <c r="E973" s="203"/>
      <c r="M973" s="109"/>
      <c r="N973" s="109"/>
      <c r="O973" s="204"/>
      <c r="R973" s="203"/>
      <c r="S973" s="203"/>
    </row>
    <row r="974" spans="2:19" s="176" customFormat="1" ht="18" customHeight="1" x14ac:dyDescent="0.3">
      <c r="B974" s="203"/>
      <c r="E974" s="203"/>
      <c r="M974" s="109"/>
      <c r="N974" s="109"/>
      <c r="O974" s="204"/>
      <c r="R974" s="203"/>
      <c r="S974" s="203"/>
    </row>
    <row r="975" spans="2:19" s="176" customFormat="1" ht="18" customHeight="1" x14ac:dyDescent="0.3">
      <c r="B975" s="203"/>
      <c r="E975" s="203"/>
      <c r="M975" s="109"/>
      <c r="N975" s="109"/>
      <c r="O975" s="204"/>
      <c r="R975" s="203"/>
      <c r="S975" s="203"/>
    </row>
    <row r="976" spans="2:19" s="176" customFormat="1" ht="18" customHeight="1" x14ac:dyDescent="0.3">
      <c r="B976" s="203"/>
      <c r="E976" s="203"/>
      <c r="M976" s="109"/>
      <c r="N976" s="109"/>
      <c r="O976" s="204"/>
      <c r="R976" s="203"/>
      <c r="S976" s="203"/>
    </row>
    <row r="977" spans="2:19" s="176" customFormat="1" ht="18" customHeight="1" x14ac:dyDescent="0.3">
      <c r="B977" s="203"/>
      <c r="E977" s="203"/>
      <c r="M977" s="109"/>
      <c r="N977" s="109"/>
      <c r="O977" s="204"/>
      <c r="R977" s="203"/>
      <c r="S977" s="203"/>
    </row>
    <row r="978" spans="2:19" s="176" customFormat="1" ht="18" customHeight="1" x14ac:dyDescent="0.3">
      <c r="B978" s="203"/>
      <c r="E978" s="203"/>
      <c r="M978" s="109"/>
      <c r="N978" s="109"/>
      <c r="O978" s="204"/>
      <c r="R978" s="203"/>
      <c r="S978" s="203"/>
    </row>
    <row r="979" spans="2:19" s="176" customFormat="1" ht="18" customHeight="1" x14ac:dyDescent="0.3">
      <c r="B979" s="203"/>
      <c r="E979" s="203"/>
      <c r="M979" s="109"/>
      <c r="N979" s="109"/>
      <c r="O979" s="204"/>
      <c r="R979" s="203"/>
      <c r="S979" s="203"/>
    </row>
    <row r="980" spans="2:19" s="176" customFormat="1" ht="18" customHeight="1" x14ac:dyDescent="0.3">
      <c r="B980" s="203"/>
      <c r="E980" s="203"/>
      <c r="M980" s="109"/>
      <c r="N980" s="109"/>
      <c r="O980" s="204"/>
      <c r="R980" s="203"/>
      <c r="S980" s="203"/>
    </row>
    <row r="981" spans="2:19" s="176" customFormat="1" ht="18" customHeight="1" x14ac:dyDescent="0.3">
      <c r="B981" s="203"/>
      <c r="E981" s="203"/>
      <c r="M981" s="109"/>
      <c r="N981" s="109"/>
      <c r="O981" s="204"/>
      <c r="R981" s="203"/>
      <c r="S981" s="203"/>
    </row>
    <row r="982" spans="2:19" s="176" customFormat="1" ht="18" customHeight="1" x14ac:dyDescent="0.3">
      <c r="B982" s="203"/>
      <c r="E982" s="203"/>
      <c r="M982" s="109"/>
      <c r="N982" s="109"/>
      <c r="O982" s="204"/>
      <c r="R982" s="203"/>
      <c r="S982" s="203"/>
    </row>
    <row r="983" spans="2:19" s="176" customFormat="1" ht="18" customHeight="1" x14ac:dyDescent="0.3">
      <c r="B983" s="203"/>
      <c r="E983" s="203"/>
      <c r="M983" s="109"/>
      <c r="N983" s="109"/>
      <c r="O983" s="204"/>
      <c r="R983" s="203"/>
      <c r="S983" s="203"/>
    </row>
    <row r="984" spans="2:19" s="176" customFormat="1" ht="18" customHeight="1" x14ac:dyDescent="0.3">
      <c r="B984" s="203"/>
      <c r="E984" s="203"/>
      <c r="M984" s="109"/>
      <c r="N984" s="109"/>
      <c r="O984" s="204"/>
      <c r="R984" s="203"/>
      <c r="S984" s="203"/>
    </row>
    <row r="985" spans="2:19" s="176" customFormat="1" ht="18" customHeight="1" x14ac:dyDescent="0.3">
      <c r="B985" s="203"/>
      <c r="E985" s="203"/>
      <c r="M985" s="109"/>
      <c r="N985" s="109"/>
      <c r="O985" s="204"/>
      <c r="R985" s="203"/>
      <c r="S985" s="203"/>
    </row>
    <row r="986" spans="2:19" s="176" customFormat="1" ht="18" customHeight="1" x14ac:dyDescent="0.3">
      <c r="B986" s="203"/>
      <c r="E986" s="203"/>
      <c r="M986" s="109"/>
      <c r="N986" s="109"/>
      <c r="O986" s="204"/>
      <c r="R986" s="203"/>
      <c r="S986" s="203"/>
    </row>
    <row r="987" spans="2:19" s="176" customFormat="1" ht="18" customHeight="1" x14ac:dyDescent="0.3">
      <c r="B987" s="203"/>
      <c r="E987" s="203"/>
      <c r="M987" s="109"/>
      <c r="N987" s="109"/>
      <c r="O987" s="204"/>
      <c r="R987" s="203"/>
      <c r="S987" s="203"/>
    </row>
    <row r="988" spans="2:19" s="176" customFormat="1" ht="18" customHeight="1" x14ac:dyDescent="0.3">
      <c r="B988" s="203"/>
      <c r="E988" s="203"/>
      <c r="M988" s="109"/>
      <c r="N988" s="109"/>
      <c r="O988" s="204"/>
      <c r="R988" s="203"/>
      <c r="S988" s="203"/>
    </row>
    <row r="989" spans="2:19" s="176" customFormat="1" ht="18" customHeight="1" x14ac:dyDescent="0.3">
      <c r="B989" s="203"/>
      <c r="E989" s="203"/>
      <c r="M989" s="109"/>
      <c r="N989" s="109"/>
      <c r="O989" s="204"/>
      <c r="R989" s="203"/>
      <c r="S989" s="203"/>
    </row>
    <row r="990" spans="2:19" ht="18" customHeight="1" x14ac:dyDescent="0.3">
      <c r="M990" s="252"/>
      <c r="N990" s="252"/>
    </row>
    <row r="991" spans="2:19" ht="18" customHeight="1" x14ac:dyDescent="0.3">
      <c r="M991" s="252"/>
      <c r="N991" s="252"/>
    </row>
    <row r="992" spans="2:19" ht="18" customHeight="1" x14ac:dyDescent="0.3">
      <c r="M992" s="252"/>
      <c r="N992" s="252"/>
    </row>
    <row r="993" spans="13:14" ht="18" customHeight="1" x14ac:dyDescent="0.3">
      <c r="M993" s="252"/>
      <c r="N993" s="252"/>
    </row>
    <row r="994" spans="13:14" ht="18" customHeight="1" x14ac:dyDescent="0.3">
      <c r="M994" s="252"/>
      <c r="N994" s="252"/>
    </row>
    <row r="995" spans="13:14" ht="18" customHeight="1" x14ac:dyDescent="0.3">
      <c r="M995" s="252"/>
      <c r="N995" s="252"/>
    </row>
    <row r="996" spans="13:14" ht="18" customHeight="1" x14ac:dyDescent="0.3">
      <c r="M996" s="252"/>
      <c r="N996" s="252"/>
    </row>
    <row r="997" spans="13:14" ht="18" customHeight="1" x14ac:dyDescent="0.3">
      <c r="M997" s="252"/>
      <c r="N997" s="252"/>
    </row>
    <row r="998" spans="13:14" ht="18" customHeight="1" x14ac:dyDescent="0.3">
      <c r="M998" s="252"/>
      <c r="N998" s="252"/>
    </row>
    <row r="999" spans="13:14" ht="18" customHeight="1" x14ac:dyDescent="0.3">
      <c r="M999" s="252"/>
      <c r="N999" s="252"/>
    </row>
    <row r="1000" spans="13:14" ht="18" customHeight="1" x14ac:dyDescent="0.3">
      <c r="M1000" s="252"/>
      <c r="N1000" s="252"/>
    </row>
    <row r="1001" spans="13:14" ht="18" customHeight="1" x14ac:dyDescent="0.3">
      <c r="M1001" s="252"/>
      <c r="N1001" s="252"/>
    </row>
    <row r="1002" spans="13:14" ht="18" customHeight="1" x14ac:dyDescent="0.3">
      <c r="M1002" s="252"/>
      <c r="N1002" s="252"/>
    </row>
    <row r="1003" spans="13:14" ht="18" customHeight="1" x14ac:dyDescent="0.3">
      <c r="M1003" s="252"/>
      <c r="N1003" s="252"/>
    </row>
    <row r="1004" spans="13:14" ht="18" customHeight="1" x14ac:dyDescent="0.3">
      <c r="M1004" s="252"/>
      <c r="N1004" s="252"/>
    </row>
    <row r="1005" spans="13:14" ht="18" customHeight="1" x14ac:dyDescent="0.3">
      <c r="M1005" s="252"/>
      <c r="N1005" s="252"/>
    </row>
    <row r="1006" spans="13:14" ht="18" customHeight="1" x14ac:dyDescent="0.3">
      <c r="M1006" s="252"/>
      <c r="N1006" s="252"/>
    </row>
    <row r="1007" spans="13:14" ht="18" customHeight="1" x14ac:dyDescent="0.3">
      <c r="M1007" s="252"/>
      <c r="N1007" s="252"/>
    </row>
    <row r="1008" spans="13:14" ht="18" customHeight="1" x14ac:dyDescent="0.3">
      <c r="M1008" s="252"/>
      <c r="N1008" s="252"/>
    </row>
    <row r="1009" spans="13:14" ht="18" customHeight="1" x14ac:dyDescent="0.3">
      <c r="M1009" s="252"/>
      <c r="N1009" s="252"/>
    </row>
    <row r="1010" spans="13:14" ht="18" customHeight="1" x14ac:dyDescent="0.3">
      <c r="M1010" s="252"/>
      <c r="N1010" s="252"/>
    </row>
    <row r="1011" spans="13:14" ht="18" customHeight="1" x14ac:dyDescent="0.3">
      <c r="M1011" s="252"/>
      <c r="N1011" s="252"/>
    </row>
    <row r="1012" spans="13:14" ht="18" customHeight="1" x14ac:dyDescent="0.3">
      <c r="M1012" s="252"/>
      <c r="N1012" s="252"/>
    </row>
    <row r="1013" spans="13:14" ht="18" customHeight="1" x14ac:dyDescent="0.3">
      <c r="M1013" s="252"/>
      <c r="N1013" s="252"/>
    </row>
    <row r="1014" spans="13:14" ht="18" customHeight="1" x14ac:dyDescent="0.3">
      <c r="M1014" s="252"/>
      <c r="N1014" s="252"/>
    </row>
    <row r="1015" spans="13:14" ht="18" customHeight="1" x14ac:dyDescent="0.3">
      <c r="M1015" s="252"/>
      <c r="N1015" s="252"/>
    </row>
    <row r="1016" spans="13:14" ht="18" customHeight="1" x14ac:dyDescent="0.3">
      <c r="M1016" s="252"/>
      <c r="N1016" s="252"/>
    </row>
    <row r="1017" spans="13:14" ht="18" customHeight="1" x14ac:dyDescent="0.3">
      <c r="M1017" s="252"/>
      <c r="N1017" s="252"/>
    </row>
    <row r="1018" spans="13:14" ht="18" customHeight="1" x14ac:dyDescent="0.3">
      <c r="M1018" s="252"/>
      <c r="N1018" s="252"/>
    </row>
    <row r="1019" spans="13:14" ht="18" customHeight="1" x14ac:dyDescent="0.3">
      <c r="M1019" s="252"/>
      <c r="N1019" s="252"/>
    </row>
    <row r="1020" spans="13:14" ht="18" customHeight="1" x14ac:dyDescent="0.3">
      <c r="M1020" s="252"/>
      <c r="N1020" s="252"/>
    </row>
    <row r="1021" spans="13:14" ht="18" customHeight="1" x14ac:dyDescent="0.3">
      <c r="M1021" s="252"/>
      <c r="N1021" s="252"/>
    </row>
    <row r="1022" spans="13:14" ht="18" customHeight="1" x14ac:dyDescent="0.3">
      <c r="M1022" s="252"/>
      <c r="N1022" s="252"/>
    </row>
    <row r="1023" spans="13:14" ht="18" customHeight="1" x14ac:dyDescent="0.3">
      <c r="M1023" s="252"/>
      <c r="N1023" s="252"/>
    </row>
    <row r="1024" spans="13:14" ht="18" customHeight="1" x14ac:dyDescent="0.3">
      <c r="M1024" s="252"/>
      <c r="N1024" s="252"/>
    </row>
    <row r="1025" spans="13:14" ht="18" customHeight="1" x14ac:dyDescent="0.3">
      <c r="M1025" s="252"/>
      <c r="N1025" s="252"/>
    </row>
    <row r="1026" spans="13:14" ht="18" customHeight="1" x14ac:dyDescent="0.3">
      <c r="M1026" s="252"/>
      <c r="N1026" s="252"/>
    </row>
    <row r="1027" spans="13:14" ht="18" customHeight="1" x14ac:dyDescent="0.3">
      <c r="M1027" s="252"/>
      <c r="N1027" s="252"/>
    </row>
    <row r="1028" spans="13:14" ht="18" customHeight="1" x14ac:dyDescent="0.3">
      <c r="M1028" s="252"/>
      <c r="N1028" s="252"/>
    </row>
    <row r="1029" spans="13:14" ht="18" customHeight="1" x14ac:dyDescent="0.3">
      <c r="M1029" s="252"/>
      <c r="N1029" s="252"/>
    </row>
    <row r="1030" spans="13:14" ht="18" customHeight="1" x14ac:dyDescent="0.3">
      <c r="M1030" s="252"/>
      <c r="N1030" s="252"/>
    </row>
    <row r="1031" spans="13:14" ht="18" customHeight="1" x14ac:dyDescent="0.3">
      <c r="M1031" s="252"/>
      <c r="N1031" s="252"/>
    </row>
    <row r="1032" spans="13:14" ht="18" customHeight="1" x14ac:dyDescent="0.3">
      <c r="M1032" s="252"/>
      <c r="N1032" s="252"/>
    </row>
    <row r="1033" spans="13:14" ht="18" customHeight="1" x14ac:dyDescent="0.3">
      <c r="M1033" s="252"/>
      <c r="N1033" s="252"/>
    </row>
    <row r="1034" spans="13:14" ht="18" customHeight="1" x14ac:dyDescent="0.3">
      <c r="M1034" s="252"/>
      <c r="N1034" s="252"/>
    </row>
    <row r="1035" spans="13:14" ht="18" customHeight="1" x14ac:dyDescent="0.3">
      <c r="M1035" s="252"/>
      <c r="N1035" s="252"/>
    </row>
    <row r="1036" spans="13:14" ht="18" customHeight="1" x14ac:dyDescent="0.3">
      <c r="M1036" s="252"/>
      <c r="N1036" s="252"/>
    </row>
    <row r="1037" spans="13:14" ht="18" customHeight="1" x14ac:dyDescent="0.3">
      <c r="M1037" s="252"/>
      <c r="N1037" s="252"/>
    </row>
    <row r="1038" spans="13:14" ht="18" customHeight="1" x14ac:dyDescent="0.3">
      <c r="M1038" s="252"/>
      <c r="N1038" s="252"/>
    </row>
    <row r="1039" spans="13:14" ht="18" customHeight="1" x14ac:dyDescent="0.3">
      <c r="M1039" s="252"/>
      <c r="N1039" s="252"/>
    </row>
    <row r="1040" spans="13:14" ht="18" customHeight="1" x14ac:dyDescent="0.3">
      <c r="M1040" s="252"/>
      <c r="N1040" s="252"/>
    </row>
    <row r="1041" spans="13:14" ht="18" customHeight="1" x14ac:dyDescent="0.3">
      <c r="M1041" s="252"/>
      <c r="N1041" s="252"/>
    </row>
    <row r="1042" spans="13:14" ht="18" customHeight="1" x14ac:dyDescent="0.3">
      <c r="M1042" s="252"/>
      <c r="N1042" s="252"/>
    </row>
    <row r="1043" spans="13:14" ht="18" customHeight="1" x14ac:dyDescent="0.3">
      <c r="M1043" s="252"/>
      <c r="N1043" s="252"/>
    </row>
    <row r="1044" spans="13:14" ht="18" customHeight="1" x14ac:dyDescent="0.3">
      <c r="M1044" s="252"/>
      <c r="N1044" s="252"/>
    </row>
    <row r="1045" spans="13:14" ht="18" customHeight="1" x14ac:dyDescent="0.3">
      <c r="M1045" s="252"/>
      <c r="N1045" s="252"/>
    </row>
    <row r="1046" spans="13:14" ht="18" customHeight="1" x14ac:dyDescent="0.3">
      <c r="M1046" s="252"/>
      <c r="N1046" s="252"/>
    </row>
    <row r="1047" spans="13:14" ht="18" customHeight="1" x14ac:dyDescent="0.3">
      <c r="M1047" s="252"/>
      <c r="N1047" s="252"/>
    </row>
    <row r="1048" spans="13:14" ht="18" customHeight="1" x14ac:dyDescent="0.3">
      <c r="M1048" s="252"/>
      <c r="N1048" s="252"/>
    </row>
    <row r="1049" spans="13:14" ht="18" customHeight="1" x14ac:dyDescent="0.3">
      <c r="M1049" s="252"/>
      <c r="N1049" s="252"/>
    </row>
    <row r="1050" spans="13:14" ht="18" customHeight="1" x14ac:dyDescent="0.3">
      <c r="M1050" s="252"/>
      <c r="N1050" s="252"/>
    </row>
    <row r="1051" spans="13:14" ht="18" customHeight="1" x14ac:dyDescent="0.3">
      <c r="M1051" s="252"/>
      <c r="N1051" s="252"/>
    </row>
    <row r="1052" spans="13:14" ht="18" customHeight="1" x14ac:dyDescent="0.3">
      <c r="M1052" s="252"/>
      <c r="N1052" s="252"/>
    </row>
    <row r="1053" spans="13:14" ht="18" customHeight="1" x14ac:dyDescent="0.3">
      <c r="M1053" s="252"/>
      <c r="N1053" s="252"/>
    </row>
    <row r="1054" spans="13:14" ht="18" customHeight="1" x14ac:dyDescent="0.3">
      <c r="M1054" s="252"/>
      <c r="N1054" s="252"/>
    </row>
    <row r="1055" spans="13:14" ht="18" customHeight="1" x14ac:dyDescent="0.3">
      <c r="M1055" s="252"/>
      <c r="N1055" s="252"/>
    </row>
    <row r="1056" spans="13:14" ht="18" customHeight="1" x14ac:dyDescent="0.3">
      <c r="M1056" s="252"/>
      <c r="N1056" s="252"/>
    </row>
    <row r="1057" spans="13:14" ht="18" customHeight="1" x14ac:dyDescent="0.3">
      <c r="M1057" s="252"/>
      <c r="N1057" s="252"/>
    </row>
    <row r="1058" spans="13:14" ht="18" customHeight="1" x14ac:dyDescent="0.3">
      <c r="M1058" s="252"/>
      <c r="N1058" s="252"/>
    </row>
    <row r="1059" spans="13:14" ht="18" customHeight="1" x14ac:dyDescent="0.3">
      <c r="M1059" s="252"/>
      <c r="N1059" s="252"/>
    </row>
    <row r="1060" spans="13:14" ht="18" customHeight="1" x14ac:dyDescent="0.3">
      <c r="M1060" s="252"/>
      <c r="N1060" s="252"/>
    </row>
    <row r="1061" spans="13:14" ht="18" customHeight="1" x14ac:dyDescent="0.3">
      <c r="M1061" s="252"/>
      <c r="N1061" s="252"/>
    </row>
    <row r="1062" spans="13:14" ht="18" customHeight="1" x14ac:dyDescent="0.3">
      <c r="M1062" s="252"/>
      <c r="N1062" s="252"/>
    </row>
    <row r="1063" spans="13:14" ht="18" customHeight="1" x14ac:dyDescent="0.3">
      <c r="M1063" s="252"/>
      <c r="N1063" s="252"/>
    </row>
    <row r="1064" spans="13:14" ht="18" customHeight="1" x14ac:dyDescent="0.3">
      <c r="M1064" s="252"/>
      <c r="N1064" s="252"/>
    </row>
    <row r="1065" spans="13:14" ht="18" customHeight="1" x14ac:dyDescent="0.3">
      <c r="M1065" s="252"/>
      <c r="N1065" s="252"/>
    </row>
    <row r="1066" spans="13:14" ht="18" customHeight="1" x14ac:dyDescent="0.3">
      <c r="M1066" s="252"/>
      <c r="N1066" s="252"/>
    </row>
    <row r="1067" spans="13:14" ht="18" customHeight="1" x14ac:dyDescent="0.3">
      <c r="M1067" s="252"/>
      <c r="N1067" s="252"/>
    </row>
    <row r="1068" spans="13:14" ht="18" customHeight="1" x14ac:dyDescent="0.3">
      <c r="M1068" s="252"/>
      <c r="N1068" s="252"/>
    </row>
    <row r="1069" spans="13:14" ht="18" customHeight="1" x14ac:dyDescent="0.3">
      <c r="M1069" s="252"/>
      <c r="N1069" s="252"/>
    </row>
    <row r="1070" spans="13:14" ht="18" customHeight="1" x14ac:dyDescent="0.3">
      <c r="M1070" s="252"/>
      <c r="N1070" s="252"/>
    </row>
    <row r="1071" spans="13:14" ht="18" customHeight="1" x14ac:dyDescent="0.3">
      <c r="M1071" s="252"/>
      <c r="N1071" s="252"/>
    </row>
    <row r="1072" spans="13:14" ht="18" customHeight="1" x14ac:dyDescent="0.3">
      <c r="M1072" s="252"/>
      <c r="N1072" s="252"/>
    </row>
    <row r="1073" spans="13:14" ht="18" customHeight="1" x14ac:dyDescent="0.3">
      <c r="M1073" s="252"/>
      <c r="N1073" s="252"/>
    </row>
    <row r="1074" spans="13:14" ht="18" customHeight="1" x14ac:dyDescent="0.3">
      <c r="M1074" s="252"/>
      <c r="N1074" s="252"/>
    </row>
    <row r="1075" spans="13:14" ht="18" customHeight="1" x14ac:dyDescent="0.3">
      <c r="M1075" s="252"/>
      <c r="N1075" s="252"/>
    </row>
    <row r="1076" spans="13:14" ht="18" customHeight="1" x14ac:dyDescent="0.3">
      <c r="M1076" s="252"/>
      <c r="N1076" s="252"/>
    </row>
    <row r="1077" spans="13:14" ht="18" customHeight="1" x14ac:dyDescent="0.3">
      <c r="M1077" s="252"/>
      <c r="N1077" s="252"/>
    </row>
    <row r="1078" spans="13:14" ht="18" customHeight="1" x14ac:dyDescent="0.3">
      <c r="M1078" s="252"/>
      <c r="N1078" s="252"/>
    </row>
    <row r="1079" spans="13:14" ht="18" customHeight="1" x14ac:dyDescent="0.3">
      <c r="M1079" s="252"/>
      <c r="N1079" s="252"/>
    </row>
    <row r="1080" spans="13:14" ht="18" customHeight="1" x14ac:dyDescent="0.3">
      <c r="M1080" s="252"/>
      <c r="N1080" s="252"/>
    </row>
    <row r="1081" spans="13:14" ht="18" customHeight="1" x14ac:dyDescent="0.3">
      <c r="M1081" s="252"/>
      <c r="N1081" s="252"/>
    </row>
    <row r="1082" spans="13:14" ht="18" customHeight="1" x14ac:dyDescent="0.3">
      <c r="M1082" s="252"/>
      <c r="N1082" s="252"/>
    </row>
    <row r="1083" spans="13:14" ht="18" customHeight="1" x14ac:dyDescent="0.3">
      <c r="M1083" s="252"/>
      <c r="N1083" s="252"/>
    </row>
    <row r="1084" spans="13:14" ht="18" customHeight="1" x14ac:dyDescent="0.3">
      <c r="M1084" s="252"/>
      <c r="N1084" s="252"/>
    </row>
    <row r="1085" spans="13:14" ht="18" customHeight="1" x14ac:dyDescent="0.3">
      <c r="M1085" s="252"/>
      <c r="N1085" s="252"/>
    </row>
    <row r="1086" spans="13:14" ht="18" customHeight="1" x14ac:dyDescent="0.3">
      <c r="M1086" s="252"/>
      <c r="N1086" s="252"/>
    </row>
    <row r="1087" spans="13:14" ht="18" customHeight="1" x14ac:dyDescent="0.3">
      <c r="M1087" s="252"/>
      <c r="N1087" s="252"/>
    </row>
    <row r="1088" spans="13:14" ht="18" customHeight="1" x14ac:dyDescent="0.3">
      <c r="M1088" s="252"/>
      <c r="N1088" s="252"/>
    </row>
    <row r="1089" spans="13:14" ht="18" customHeight="1" x14ac:dyDescent="0.3">
      <c r="M1089" s="252"/>
      <c r="N1089" s="252"/>
    </row>
    <row r="1090" spans="13:14" ht="18" customHeight="1" x14ac:dyDescent="0.3">
      <c r="M1090" s="252"/>
      <c r="N1090" s="252"/>
    </row>
    <row r="1091" spans="13:14" ht="18" customHeight="1" x14ac:dyDescent="0.3">
      <c r="M1091" s="252"/>
      <c r="N1091" s="252"/>
    </row>
    <row r="1092" spans="13:14" ht="18" customHeight="1" x14ac:dyDescent="0.3">
      <c r="M1092" s="252"/>
      <c r="N1092" s="252"/>
    </row>
    <row r="1093" spans="13:14" ht="18" customHeight="1" x14ac:dyDescent="0.3">
      <c r="M1093" s="252"/>
      <c r="N1093" s="252"/>
    </row>
    <row r="1094" spans="13:14" ht="18" customHeight="1" x14ac:dyDescent="0.3">
      <c r="M1094" s="252"/>
      <c r="N1094" s="252"/>
    </row>
    <row r="1095" spans="13:14" ht="18" customHeight="1" x14ac:dyDescent="0.3">
      <c r="M1095" s="252"/>
      <c r="N1095" s="252"/>
    </row>
    <row r="1096" spans="13:14" ht="18" customHeight="1" x14ac:dyDescent="0.3">
      <c r="M1096" s="252"/>
      <c r="N1096" s="252"/>
    </row>
    <row r="1097" spans="13:14" ht="18" customHeight="1" x14ac:dyDescent="0.3">
      <c r="M1097" s="252"/>
      <c r="N1097" s="252"/>
    </row>
    <row r="1098" spans="13:14" ht="18" customHeight="1" x14ac:dyDescent="0.3">
      <c r="M1098" s="252"/>
      <c r="N1098" s="252"/>
    </row>
    <row r="1099" spans="13:14" ht="18" customHeight="1" x14ac:dyDescent="0.3">
      <c r="M1099" s="252"/>
      <c r="N1099" s="252"/>
    </row>
    <row r="1100" spans="13:14" ht="18" customHeight="1" x14ac:dyDescent="0.3">
      <c r="M1100" s="252"/>
      <c r="N1100" s="252"/>
    </row>
    <row r="1101" spans="13:14" ht="18" customHeight="1" x14ac:dyDescent="0.3">
      <c r="M1101" s="252"/>
      <c r="N1101" s="252"/>
    </row>
    <row r="1102" spans="13:14" ht="18" customHeight="1" x14ac:dyDescent="0.3">
      <c r="M1102" s="252"/>
      <c r="N1102" s="252"/>
    </row>
    <row r="1103" spans="13:14" ht="18" customHeight="1" x14ac:dyDescent="0.3">
      <c r="M1103" s="252"/>
      <c r="N1103" s="252"/>
    </row>
    <row r="1104" spans="13:14" ht="18" customHeight="1" x14ac:dyDescent="0.3">
      <c r="M1104" s="252"/>
      <c r="N1104" s="252"/>
    </row>
    <row r="1105" spans="13:14" ht="18" customHeight="1" x14ac:dyDescent="0.3">
      <c r="M1105" s="252"/>
      <c r="N1105" s="252"/>
    </row>
    <row r="1106" spans="13:14" ht="18" customHeight="1" x14ac:dyDescent="0.3">
      <c r="M1106" s="252"/>
      <c r="N1106" s="252"/>
    </row>
    <row r="1107" spans="13:14" ht="18" customHeight="1" x14ac:dyDescent="0.3">
      <c r="M1107" s="252"/>
      <c r="N1107" s="252"/>
    </row>
    <row r="1108" spans="13:14" ht="18" customHeight="1" x14ac:dyDescent="0.3">
      <c r="M1108" s="252"/>
      <c r="N1108" s="252"/>
    </row>
    <row r="1109" spans="13:14" ht="18" customHeight="1" x14ac:dyDescent="0.3">
      <c r="M1109" s="252"/>
      <c r="N1109" s="252"/>
    </row>
    <row r="1110" spans="13:14" ht="18" customHeight="1" x14ac:dyDescent="0.3">
      <c r="M1110" s="252"/>
      <c r="N1110" s="252"/>
    </row>
    <row r="1111" spans="13:14" ht="18" customHeight="1" x14ac:dyDescent="0.3">
      <c r="M1111" s="252"/>
      <c r="N1111" s="252"/>
    </row>
    <row r="1112" spans="13:14" ht="18" customHeight="1" x14ac:dyDescent="0.3">
      <c r="M1112" s="252"/>
      <c r="N1112" s="252"/>
    </row>
    <row r="1113" spans="13:14" ht="18" customHeight="1" x14ac:dyDescent="0.3">
      <c r="M1113" s="252"/>
      <c r="N1113" s="252"/>
    </row>
    <row r="1114" spans="13:14" ht="18" customHeight="1" x14ac:dyDescent="0.3">
      <c r="M1114" s="252"/>
      <c r="N1114" s="252"/>
    </row>
    <row r="1115" spans="13:14" ht="18" customHeight="1" x14ac:dyDescent="0.3">
      <c r="M1115" s="252"/>
      <c r="N1115" s="252"/>
    </row>
    <row r="1116" spans="13:14" ht="18" customHeight="1" x14ac:dyDescent="0.3">
      <c r="M1116" s="252"/>
      <c r="N1116" s="252"/>
    </row>
    <row r="1117" spans="13:14" ht="18" customHeight="1" x14ac:dyDescent="0.3">
      <c r="M1117" s="252"/>
      <c r="N1117" s="252"/>
    </row>
    <row r="1118" spans="13:14" ht="18" customHeight="1" x14ac:dyDescent="0.3">
      <c r="M1118" s="252"/>
      <c r="N1118" s="252"/>
    </row>
    <row r="1119" spans="13:14" ht="18" customHeight="1" x14ac:dyDescent="0.3">
      <c r="M1119" s="252"/>
      <c r="N1119" s="252"/>
    </row>
    <row r="1120" spans="13:14" ht="18" customHeight="1" x14ac:dyDescent="0.3">
      <c r="M1120" s="252"/>
      <c r="N1120" s="252"/>
    </row>
    <row r="1121" spans="13:14" ht="18" customHeight="1" x14ac:dyDescent="0.3">
      <c r="M1121" s="252"/>
      <c r="N1121" s="252"/>
    </row>
    <row r="1122" spans="13:14" ht="18" customHeight="1" x14ac:dyDescent="0.3">
      <c r="M1122" s="252"/>
      <c r="N1122" s="252"/>
    </row>
    <row r="1123" spans="13:14" ht="18" customHeight="1" x14ac:dyDescent="0.3">
      <c r="M1123" s="252"/>
      <c r="N1123" s="252"/>
    </row>
    <row r="1124" spans="13:14" ht="18" customHeight="1" x14ac:dyDescent="0.3">
      <c r="M1124" s="252"/>
      <c r="N1124" s="252"/>
    </row>
    <row r="1125" spans="13:14" ht="18" customHeight="1" x14ac:dyDescent="0.3">
      <c r="M1125" s="252"/>
      <c r="N1125" s="252"/>
    </row>
    <row r="1126" spans="13:14" ht="18" customHeight="1" x14ac:dyDescent="0.3">
      <c r="M1126" s="252"/>
      <c r="N1126" s="252"/>
    </row>
    <row r="1127" spans="13:14" ht="18" customHeight="1" x14ac:dyDescent="0.3">
      <c r="M1127" s="252"/>
      <c r="N1127" s="252"/>
    </row>
    <row r="1128" spans="13:14" ht="18" customHeight="1" x14ac:dyDescent="0.3">
      <c r="M1128" s="252"/>
      <c r="N1128" s="252"/>
    </row>
    <row r="1129" spans="13:14" ht="18" customHeight="1" x14ac:dyDescent="0.3">
      <c r="M1129" s="252"/>
      <c r="N1129" s="252"/>
    </row>
    <row r="1130" spans="13:14" ht="18" customHeight="1" x14ac:dyDescent="0.3">
      <c r="M1130" s="252"/>
      <c r="N1130" s="252"/>
    </row>
    <row r="1131" spans="13:14" ht="18" customHeight="1" x14ac:dyDescent="0.3">
      <c r="M1131" s="252"/>
      <c r="N1131" s="252"/>
    </row>
    <row r="1132" spans="13:14" ht="18" customHeight="1" x14ac:dyDescent="0.3">
      <c r="M1132" s="252"/>
      <c r="N1132" s="252"/>
    </row>
    <row r="1133" spans="13:14" ht="18" customHeight="1" x14ac:dyDescent="0.3">
      <c r="M1133" s="252"/>
      <c r="N1133" s="252"/>
    </row>
    <row r="1134" spans="13:14" ht="18" customHeight="1" x14ac:dyDescent="0.3">
      <c r="M1134" s="252"/>
      <c r="N1134" s="252"/>
    </row>
    <row r="1135" spans="13:14" ht="18" customHeight="1" x14ac:dyDescent="0.3">
      <c r="M1135" s="252"/>
      <c r="N1135" s="252"/>
    </row>
    <row r="1136" spans="13:14" ht="18" customHeight="1" x14ac:dyDescent="0.3">
      <c r="M1136" s="252"/>
      <c r="N1136" s="252"/>
    </row>
    <row r="1137" spans="13:14" ht="18" customHeight="1" x14ac:dyDescent="0.3">
      <c r="M1137" s="252"/>
      <c r="N1137" s="252"/>
    </row>
    <row r="1138" spans="13:14" ht="18" customHeight="1" x14ac:dyDescent="0.3">
      <c r="M1138" s="252"/>
      <c r="N1138" s="252"/>
    </row>
    <row r="1139" spans="13:14" ht="18" customHeight="1" x14ac:dyDescent="0.3">
      <c r="M1139" s="252"/>
      <c r="N1139" s="252"/>
    </row>
    <row r="1140" spans="13:14" ht="18" customHeight="1" x14ac:dyDescent="0.3">
      <c r="M1140" s="252"/>
      <c r="N1140" s="252"/>
    </row>
    <row r="1141" spans="13:14" ht="18" customHeight="1" x14ac:dyDescent="0.3">
      <c r="M1141" s="252"/>
      <c r="N1141" s="252"/>
    </row>
    <row r="1142" spans="13:14" ht="18" customHeight="1" x14ac:dyDescent="0.3">
      <c r="M1142" s="252"/>
      <c r="N1142" s="252"/>
    </row>
    <row r="1143" spans="13:14" ht="18" customHeight="1" x14ac:dyDescent="0.3">
      <c r="M1143" s="252"/>
      <c r="N1143" s="252"/>
    </row>
    <row r="1144" spans="13:14" ht="18" customHeight="1" x14ac:dyDescent="0.3">
      <c r="M1144" s="252"/>
      <c r="N1144" s="252"/>
    </row>
    <row r="1145" spans="13:14" ht="18" customHeight="1" x14ac:dyDescent="0.3">
      <c r="M1145" s="252"/>
      <c r="N1145" s="252"/>
    </row>
    <row r="1146" spans="13:14" ht="18" customHeight="1" x14ac:dyDescent="0.3">
      <c r="M1146" s="252"/>
      <c r="N1146" s="252"/>
    </row>
    <row r="1147" spans="13:14" ht="18" customHeight="1" x14ac:dyDescent="0.3">
      <c r="M1147" s="252"/>
      <c r="N1147" s="252"/>
    </row>
    <row r="1148" spans="13:14" ht="18" customHeight="1" x14ac:dyDescent="0.3">
      <c r="M1148" s="252"/>
      <c r="N1148" s="252"/>
    </row>
    <row r="1149" spans="13:14" ht="18" customHeight="1" x14ac:dyDescent="0.3">
      <c r="M1149" s="252"/>
      <c r="N1149" s="252"/>
    </row>
    <row r="1150" spans="13:14" ht="18" customHeight="1" x14ac:dyDescent="0.3">
      <c r="M1150" s="252"/>
      <c r="N1150" s="252"/>
    </row>
    <row r="1151" spans="13:14" ht="18" customHeight="1" x14ac:dyDescent="0.3">
      <c r="M1151" s="252"/>
      <c r="N1151" s="252"/>
    </row>
    <row r="1152" spans="13:14" ht="18" customHeight="1" x14ac:dyDescent="0.3">
      <c r="M1152" s="252"/>
      <c r="N1152" s="252"/>
    </row>
    <row r="1153" spans="13:14" ht="18" customHeight="1" x14ac:dyDescent="0.3">
      <c r="M1153" s="252"/>
      <c r="N1153" s="252"/>
    </row>
    <row r="1154" spans="13:14" ht="18" customHeight="1" x14ac:dyDescent="0.3">
      <c r="M1154" s="252"/>
      <c r="N1154" s="252"/>
    </row>
    <row r="1155" spans="13:14" ht="18" customHeight="1" x14ac:dyDescent="0.3">
      <c r="M1155" s="252"/>
      <c r="N1155" s="252"/>
    </row>
    <row r="1156" spans="13:14" ht="18" customHeight="1" x14ac:dyDescent="0.3">
      <c r="M1156" s="252"/>
      <c r="N1156" s="252"/>
    </row>
    <row r="1157" spans="13:14" ht="18" customHeight="1" x14ac:dyDescent="0.3">
      <c r="M1157" s="252"/>
      <c r="N1157" s="252"/>
    </row>
    <row r="1158" spans="13:14" ht="18" customHeight="1" x14ac:dyDescent="0.3">
      <c r="M1158" s="252"/>
      <c r="N1158" s="252"/>
    </row>
    <row r="1159" spans="13:14" ht="18" customHeight="1" x14ac:dyDescent="0.3">
      <c r="M1159" s="252"/>
      <c r="N1159" s="252"/>
    </row>
    <row r="1160" spans="13:14" ht="18" customHeight="1" x14ac:dyDescent="0.3">
      <c r="M1160" s="252"/>
      <c r="N1160" s="252"/>
    </row>
    <row r="1161" spans="13:14" ht="18" customHeight="1" x14ac:dyDescent="0.3">
      <c r="M1161" s="252"/>
      <c r="N1161" s="252"/>
    </row>
    <row r="1162" spans="13:14" ht="18" customHeight="1" x14ac:dyDescent="0.3">
      <c r="M1162" s="252"/>
      <c r="N1162" s="252"/>
    </row>
    <row r="1163" spans="13:14" ht="18" customHeight="1" x14ac:dyDescent="0.3">
      <c r="M1163" s="252"/>
      <c r="N1163" s="252"/>
    </row>
    <row r="1164" spans="13:14" ht="18" customHeight="1" x14ac:dyDescent="0.3">
      <c r="M1164" s="252"/>
      <c r="N1164" s="252"/>
    </row>
    <row r="1165" spans="13:14" ht="18" customHeight="1" x14ac:dyDescent="0.3">
      <c r="M1165" s="252"/>
      <c r="N1165" s="252"/>
    </row>
    <row r="1166" spans="13:14" ht="18" customHeight="1" x14ac:dyDescent="0.3">
      <c r="M1166" s="252"/>
      <c r="N1166" s="252"/>
    </row>
    <row r="1167" spans="13:14" ht="18" customHeight="1" x14ac:dyDescent="0.3">
      <c r="M1167" s="252"/>
      <c r="N1167" s="252"/>
    </row>
    <row r="1168" spans="13:14" ht="18" customHeight="1" x14ac:dyDescent="0.3">
      <c r="M1168" s="252"/>
      <c r="N1168" s="252"/>
    </row>
    <row r="1169" spans="13:14" ht="18" customHeight="1" x14ac:dyDescent="0.3">
      <c r="M1169" s="252"/>
      <c r="N1169" s="252"/>
    </row>
    <row r="1170" spans="13:14" ht="18" customHeight="1" x14ac:dyDescent="0.3">
      <c r="M1170" s="252"/>
      <c r="N1170" s="252"/>
    </row>
    <row r="1171" spans="13:14" ht="18" customHeight="1" x14ac:dyDescent="0.3">
      <c r="M1171" s="252"/>
      <c r="N1171" s="252"/>
    </row>
    <row r="1172" spans="13:14" ht="18" customHeight="1" x14ac:dyDescent="0.3">
      <c r="M1172" s="252"/>
      <c r="N1172" s="252"/>
    </row>
    <row r="1173" spans="13:14" ht="18" customHeight="1" x14ac:dyDescent="0.3">
      <c r="M1173" s="252"/>
      <c r="N1173" s="252"/>
    </row>
    <row r="1174" spans="13:14" ht="18" customHeight="1" x14ac:dyDescent="0.3">
      <c r="M1174" s="252"/>
      <c r="N1174" s="252"/>
    </row>
    <row r="1175" spans="13:14" ht="18" customHeight="1" x14ac:dyDescent="0.3">
      <c r="M1175" s="252"/>
      <c r="N1175" s="252"/>
    </row>
    <row r="1176" spans="13:14" ht="18" customHeight="1" x14ac:dyDescent="0.3">
      <c r="M1176" s="252"/>
      <c r="N1176" s="252"/>
    </row>
    <row r="1177" spans="13:14" ht="18" customHeight="1" x14ac:dyDescent="0.3">
      <c r="M1177" s="252"/>
      <c r="N1177" s="252"/>
    </row>
    <row r="1178" spans="13:14" ht="18" customHeight="1" x14ac:dyDescent="0.3">
      <c r="M1178" s="252"/>
      <c r="N1178" s="252"/>
    </row>
    <row r="1179" spans="13:14" ht="18" customHeight="1" x14ac:dyDescent="0.3">
      <c r="M1179" s="252"/>
      <c r="N1179" s="252"/>
    </row>
    <row r="1180" spans="13:14" ht="18" customHeight="1" x14ac:dyDescent="0.3">
      <c r="M1180" s="252"/>
      <c r="N1180" s="252"/>
    </row>
    <row r="1181" spans="13:14" ht="18" customHeight="1" x14ac:dyDescent="0.3">
      <c r="M1181" s="252"/>
      <c r="N1181" s="252"/>
    </row>
    <row r="1182" spans="13:14" ht="18" customHeight="1" x14ac:dyDescent="0.3">
      <c r="M1182" s="252"/>
      <c r="N1182" s="252"/>
    </row>
    <row r="1183" spans="13:14" ht="18" customHeight="1" x14ac:dyDescent="0.3">
      <c r="M1183" s="252"/>
      <c r="N1183" s="252"/>
    </row>
    <row r="1184" spans="13:14" ht="18" customHeight="1" x14ac:dyDescent="0.3">
      <c r="M1184" s="252"/>
      <c r="N1184" s="252"/>
    </row>
    <row r="1185" spans="13:14" ht="18" customHeight="1" x14ac:dyDescent="0.3">
      <c r="M1185" s="252"/>
      <c r="N1185" s="252"/>
    </row>
    <row r="1186" spans="13:14" ht="18" customHeight="1" x14ac:dyDescent="0.3">
      <c r="M1186" s="252"/>
      <c r="N1186" s="252"/>
    </row>
    <row r="1187" spans="13:14" ht="18" customHeight="1" x14ac:dyDescent="0.3">
      <c r="M1187" s="252"/>
      <c r="N1187" s="252"/>
    </row>
    <row r="1188" spans="13:14" ht="18" customHeight="1" x14ac:dyDescent="0.3">
      <c r="M1188" s="252"/>
      <c r="N1188" s="252"/>
    </row>
    <row r="1189" spans="13:14" ht="18" customHeight="1" x14ac:dyDescent="0.3">
      <c r="M1189" s="252"/>
      <c r="N1189" s="252"/>
    </row>
    <row r="1190" spans="13:14" ht="18" customHeight="1" x14ac:dyDescent="0.3">
      <c r="M1190" s="252"/>
      <c r="N1190" s="252"/>
    </row>
    <row r="1191" spans="13:14" ht="18" customHeight="1" x14ac:dyDescent="0.3">
      <c r="M1191" s="252"/>
      <c r="N1191" s="252"/>
    </row>
    <row r="1192" spans="13:14" ht="18" customHeight="1" x14ac:dyDescent="0.3">
      <c r="M1192" s="252"/>
      <c r="N1192" s="252"/>
    </row>
    <row r="1193" spans="13:14" ht="18" customHeight="1" x14ac:dyDescent="0.3">
      <c r="M1193" s="252"/>
      <c r="N1193" s="252"/>
    </row>
    <row r="1194" spans="13:14" ht="18" customHeight="1" x14ac:dyDescent="0.3">
      <c r="M1194" s="252"/>
      <c r="N1194" s="252"/>
    </row>
    <row r="1195" spans="13:14" ht="18" customHeight="1" x14ac:dyDescent="0.3">
      <c r="M1195" s="252"/>
      <c r="N1195" s="252"/>
    </row>
    <row r="1196" spans="13:14" ht="18" customHeight="1" x14ac:dyDescent="0.3">
      <c r="M1196" s="252"/>
      <c r="N1196" s="252"/>
    </row>
    <row r="1197" spans="13:14" ht="18" customHeight="1" x14ac:dyDescent="0.3">
      <c r="M1197" s="252"/>
      <c r="N1197" s="252"/>
    </row>
    <row r="1198" spans="13:14" ht="18" customHeight="1" x14ac:dyDescent="0.3">
      <c r="M1198" s="252"/>
      <c r="N1198" s="252"/>
    </row>
    <row r="1199" spans="13:14" ht="18" customHeight="1" x14ac:dyDescent="0.3">
      <c r="M1199" s="252"/>
      <c r="N1199" s="252"/>
    </row>
    <row r="1200" spans="13:14" ht="18" customHeight="1" x14ac:dyDescent="0.3">
      <c r="M1200" s="252"/>
    </row>
    <row r="1201" spans="13:13" ht="18" customHeight="1" x14ac:dyDescent="0.3">
      <c r="M1201" s="252"/>
    </row>
    <row r="1202" spans="13:13" ht="18" customHeight="1" x14ac:dyDescent="0.3">
      <c r="M1202" s="252"/>
    </row>
    <row r="1203" spans="13:13" ht="18" customHeight="1" x14ac:dyDescent="0.3">
      <c r="M1203" s="252"/>
    </row>
    <row r="1204" spans="13:13" ht="18" customHeight="1" x14ac:dyDescent="0.3">
      <c r="M1204" s="252"/>
    </row>
    <row r="1205" spans="13:13" ht="18" customHeight="1" x14ac:dyDescent="0.3">
      <c r="M1205" s="252"/>
    </row>
    <row r="1206" spans="13:13" ht="18" customHeight="1" x14ac:dyDescent="0.3">
      <c r="M1206" s="252"/>
    </row>
    <row r="1207" spans="13:13" ht="18" customHeight="1" x14ac:dyDescent="0.3">
      <c r="M1207" s="252"/>
    </row>
    <row r="1208" spans="13:13" ht="18" customHeight="1" x14ac:dyDescent="0.3">
      <c r="M1208" s="252"/>
    </row>
    <row r="1209" spans="13:13" ht="18" customHeight="1" x14ac:dyDescent="0.3">
      <c r="M1209" s="252"/>
    </row>
    <row r="1210" spans="13:13" ht="18" customHeight="1" x14ac:dyDescent="0.3">
      <c r="M1210" s="252"/>
    </row>
    <row r="1211" spans="13:13" ht="18" customHeight="1" x14ac:dyDescent="0.3">
      <c r="M1211" s="252"/>
    </row>
    <row r="1212" spans="13:13" ht="18" customHeight="1" x14ac:dyDescent="0.3">
      <c r="M1212" s="252"/>
    </row>
    <row r="1213" spans="13:13" ht="18" customHeight="1" x14ac:dyDescent="0.3">
      <c r="M1213" s="252"/>
    </row>
    <row r="1214" spans="13:13" ht="18" customHeight="1" x14ac:dyDescent="0.3">
      <c r="M1214" s="252"/>
    </row>
    <row r="1215" spans="13:13" ht="18" customHeight="1" x14ac:dyDescent="0.3">
      <c r="M1215" s="252"/>
    </row>
    <row r="1216" spans="13:13" ht="18" customHeight="1" x14ac:dyDescent="0.3">
      <c r="M1216" s="252"/>
    </row>
    <row r="1217" spans="13:13" ht="18" customHeight="1" x14ac:dyDescent="0.3">
      <c r="M1217" s="252"/>
    </row>
    <row r="1218" spans="13:13" ht="18" customHeight="1" x14ac:dyDescent="0.3">
      <c r="M1218" s="252"/>
    </row>
    <row r="1219" spans="13:13" ht="18" customHeight="1" x14ac:dyDescent="0.3">
      <c r="M1219" s="252"/>
    </row>
    <row r="1220" spans="13:13" ht="18" customHeight="1" x14ac:dyDescent="0.3">
      <c r="M1220" s="252"/>
    </row>
    <row r="1221" spans="13:13" ht="18" customHeight="1" x14ac:dyDescent="0.3">
      <c r="M1221" s="252"/>
    </row>
    <row r="1222" spans="13:13" ht="18" customHeight="1" x14ac:dyDescent="0.3">
      <c r="M1222" s="252"/>
    </row>
    <row r="1223" spans="13:13" ht="18" customHeight="1" x14ac:dyDescent="0.3">
      <c r="M1223" s="252"/>
    </row>
    <row r="1224" spans="13:13" ht="18" customHeight="1" x14ac:dyDescent="0.3">
      <c r="M1224" s="252"/>
    </row>
    <row r="1225" spans="13:13" ht="18" customHeight="1" x14ac:dyDescent="0.3">
      <c r="M1225" s="252"/>
    </row>
    <row r="1226" spans="13:13" ht="18" customHeight="1" x14ac:dyDescent="0.3">
      <c r="M1226" s="252"/>
    </row>
    <row r="1227" spans="13:13" ht="18" customHeight="1" x14ac:dyDescent="0.3">
      <c r="M1227" s="252"/>
    </row>
    <row r="1228" spans="13:13" ht="18" customHeight="1" x14ac:dyDescent="0.3">
      <c r="M1228" s="252"/>
    </row>
    <row r="1229" spans="13:13" ht="18" customHeight="1" x14ac:dyDescent="0.3">
      <c r="M1229" s="252"/>
    </row>
    <row r="1230" spans="13:13" ht="18" customHeight="1" x14ac:dyDescent="0.3">
      <c r="M1230" s="252"/>
    </row>
    <row r="1231" spans="13:13" ht="18" customHeight="1" x14ac:dyDescent="0.3">
      <c r="M1231" s="252"/>
    </row>
    <row r="1232" spans="13:13" ht="18" customHeight="1" x14ac:dyDescent="0.3">
      <c r="M1232" s="252"/>
    </row>
    <row r="1233" spans="13:13" ht="18" customHeight="1" x14ac:dyDescent="0.3">
      <c r="M1233" s="252"/>
    </row>
    <row r="1234" spans="13:13" ht="18" customHeight="1" x14ac:dyDescent="0.3">
      <c r="M1234" s="252"/>
    </row>
    <row r="1235" spans="13:13" ht="18" customHeight="1" x14ac:dyDescent="0.3">
      <c r="M1235" s="252"/>
    </row>
    <row r="1236" spans="13:13" ht="18" customHeight="1" x14ac:dyDescent="0.3">
      <c r="M1236" s="252"/>
    </row>
    <row r="1237" spans="13:13" ht="18" customHeight="1" x14ac:dyDescent="0.3">
      <c r="M1237" s="252"/>
    </row>
    <row r="1238" spans="13:13" ht="18" customHeight="1" x14ac:dyDescent="0.3">
      <c r="M1238" s="252"/>
    </row>
    <row r="1239" spans="13:13" ht="18" customHeight="1" x14ac:dyDescent="0.3">
      <c r="M1239" s="252"/>
    </row>
    <row r="1240" spans="13:13" ht="18" customHeight="1" x14ac:dyDescent="0.3">
      <c r="M1240" s="252"/>
    </row>
    <row r="1241" spans="13:13" ht="18" customHeight="1" x14ac:dyDescent="0.3">
      <c r="M1241" s="252"/>
    </row>
    <row r="1242" spans="13:13" ht="18" customHeight="1" x14ac:dyDescent="0.3">
      <c r="M1242" s="252"/>
    </row>
    <row r="1243" spans="13:13" ht="18" customHeight="1" x14ac:dyDescent="0.3">
      <c r="M1243" s="252"/>
    </row>
    <row r="1244" spans="13:13" ht="18" customHeight="1" x14ac:dyDescent="0.3">
      <c r="M1244" s="252"/>
    </row>
    <row r="1245" spans="13:13" ht="18" customHeight="1" x14ac:dyDescent="0.3">
      <c r="M1245" s="252"/>
    </row>
    <row r="1246" spans="13:13" ht="18" customHeight="1" x14ac:dyDescent="0.3">
      <c r="M1246" s="252"/>
    </row>
    <row r="1247" spans="13:13" ht="18" customHeight="1" x14ac:dyDescent="0.3">
      <c r="M1247" s="252"/>
    </row>
    <row r="1248" spans="13:13" ht="18" customHeight="1" x14ac:dyDescent="0.3">
      <c r="M1248" s="252"/>
    </row>
    <row r="1249" spans="13:13" ht="18" customHeight="1" x14ac:dyDescent="0.3">
      <c r="M1249" s="252"/>
    </row>
    <row r="1250" spans="13:13" ht="18" customHeight="1" x14ac:dyDescent="0.3">
      <c r="M1250" s="252"/>
    </row>
    <row r="1251" spans="13:13" ht="18" customHeight="1" x14ac:dyDescent="0.3">
      <c r="M1251" s="252"/>
    </row>
    <row r="1252" spans="13:13" ht="18" customHeight="1" x14ac:dyDescent="0.3">
      <c r="M1252" s="252"/>
    </row>
    <row r="1253" spans="13:13" ht="18" customHeight="1" x14ac:dyDescent="0.3">
      <c r="M1253" s="252"/>
    </row>
    <row r="1254" spans="13:13" ht="18" customHeight="1" x14ac:dyDescent="0.3">
      <c r="M1254" s="252"/>
    </row>
    <row r="1255" spans="13:13" ht="18" customHeight="1" x14ac:dyDescent="0.3">
      <c r="M1255" s="252"/>
    </row>
    <row r="1256" spans="13:13" ht="18" customHeight="1" x14ac:dyDescent="0.3">
      <c r="M1256" s="252"/>
    </row>
    <row r="1257" spans="13:13" ht="18" customHeight="1" x14ac:dyDescent="0.3">
      <c r="M1257" s="252"/>
    </row>
    <row r="1258" spans="13:13" ht="18" customHeight="1" x14ac:dyDescent="0.3">
      <c r="M1258" s="252"/>
    </row>
    <row r="1259" spans="13:13" ht="18" customHeight="1" x14ac:dyDescent="0.3">
      <c r="M1259" s="252"/>
    </row>
    <row r="1260" spans="13:13" ht="18" customHeight="1" x14ac:dyDescent="0.3">
      <c r="M1260" s="252"/>
    </row>
    <row r="1261" spans="13:13" ht="18" customHeight="1" x14ac:dyDescent="0.3">
      <c r="M1261" s="252"/>
    </row>
    <row r="1262" spans="13:13" ht="18" customHeight="1" x14ac:dyDescent="0.3">
      <c r="M1262" s="252"/>
    </row>
    <row r="1263" spans="13:13" ht="18" customHeight="1" x14ac:dyDescent="0.3">
      <c r="M1263" s="252"/>
    </row>
    <row r="1264" spans="13:13" ht="18" customHeight="1" x14ac:dyDescent="0.3">
      <c r="M1264" s="252"/>
    </row>
    <row r="1265" spans="13:13" ht="18" customHeight="1" x14ac:dyDescent="0.3">
      <c r="M1265" s="252"/>
    </row>
    <row r="1266" spans="13:13" ht="18" customHeight="1" x14ac:dyDescent="0.3">
      <c r="M1266" s="252"/>
    </row>
    <row r="1267" spans="13:13" ht="18" customHeight="1" x14ac:dyDescent="0.3">
      <c r="M1267" s="252"/>
    </row>
    <row r="1268" spans="13:13" ht="18" customHeight="1" x14ac:dyDescent="0.3">
      <c r="M1268" s="252"/>
    </row>
    <row r="1269" spans="13:13" ht="18" customHeight="1" x14ac:dyDescent="0.3">
      <c r="M1269" s="252"/>
    </row>
    <row r="1270" spans="13:13" ht="18" customHeight="1" x14ac:dyDescent="0.3">
      <c r="M1270" s="252"/>
    </row>
    <row r="1271" spans="13:13" ht="18" customHeight="1" x14ac:dyDescent="0.3">
      <c r="M1271" s="252"/>
    </row>
    <row r="1272" spans="13:13" ht="18" customHeight="1" x14ac:dyDescent="0.3">
      <c r="M1272" s="252"/>
    </row>
    <row r="1273" spans="13:13" ht="18" customHeight="1" x14ac:dyDescent="0.3">
      <c r="M1273" s="252"/>
    </row>
    <row r="1274" spans="13:13" ht="18" customHeight="1" x14ac:dyDescent="0.3">
      <c r="M1274" s="252"/>
    </row>
    <row r="1275" spans="13:13" ht="18" customHeight="1" x14ac:dyDescent="0.3">
      <c r="M1275" s="252"/>
    </row>
    <row r="1276" spans="13:13" ht="18" customHeight="1" x14ac:dyDescent="0.3">
      <c r="M1276" s="252"/>
    </row>
    <row r="1277" spans="13:13" ht="18" customHeight="1" x14ac:dyDescent="0.3">
      <c r="M1277" s="252"/>
    </row>
    <row r="1278" spans="13:13" ht="18" customHeight="1" x14ac:dyDescent="0.3">
      <c r="M1278" s="252"/>
    </row>
    <row r="1279" spans="13:13" ht="18" customHeight="1" x14ac:dyDescent="0.3">
      <c r="M1279" s="252"/>
    </row>
    <row r="1280" spans="13:13" ht="18" customHeight="1" x14ac:dyDescent="0.3">
      <c r="M1280" s="252"/>
    </row>
    <row r="1281" spans="13:13" ht="18" customHeight="1" x14ac:dyDescent="0.3">
      <c r="M1281" s="252"/>
    </row>
    <row r="1282" spans="13:13" ht="18" customHeight="1" x14ac:dyDescent="0.3">
      <c r="M1282" s="252"/>
    </row>
    <row r="1283" spans="13:13" ht="18" customHeight="1" x14ac:dyDescent="0.3">
      <c r="M1283" s="252"/>
    </row>
    <row r="1284" spans="13:13" ht="18" customHeight="1" x14ac:dyDescent="0.3">
      <c r="M1284" s="252"/>
    </row>
    <row r="1285" spans="13:13" ht="18" customHeight="1" x14ac:dyDescent="0.3">
      <c r="M1285" s="252"/>
    </row>
    <row r="1286" spans="13:13" ht="18" customHeight="1" x14ac:dyDescent="0.3">
      <c r="M1286" s="252"/>
    </row>
    <row r="1287" spans="13:13" ht="18" customHeight="1" x14ac:dyDescent="0.3">
      <c r="M1287" s="252"/>
    </row>
    <row r="1288" spans="13:13" ht="18" customHeight="1" x14ac:dyDescent="0.3">
      <c r="M1288" s="252"/>
    </row>
    <row r="1289" spans="13:13" ht="18" customHeight="1" x14ac:dyDescent="0.3">
      <c r="M1289" s="252"/>
    </row>
    <row r="1290" spans="13:13" ht="18" customHeight="1" x14ac:dyDescent="0.3">
      <c r="M1290" s="252"/>
    </row>
    <row r="1291" spans="13:13" ht="18" customHeight="1" x14ac:dyDescent="0.3">
      <c r="M1291" s="252"/>
    </row>
    <row r="1292" spans="13:13" ht="18" customHeight="1" x14ac:dyDescent="0.3">
      <c r="M1292" s="252"/>
    </row>
    <row r="1293" spans="13:13" ht="18" customHeight="1" x14ac:dyDescent="0.3">
      <c r="M1293" s="252"/>
    </row>
    <row r="1294" spans="13:13" ht="18" customHeight="1" x14ac:dyDescent="0.3">
      <c r="M1294" s="252"/>
    </row>
    <row r="1295" spans="13:13" ht="18" customHeight="1" x14ac:dyDescent="0.3">
      <c r="M1295" s="252"/>
    </row>
    <row r="1296" spans="13:13" ht="18" customHeight="1" x14ac:dyDescent="0.3">
      <c r="M1296" s="252"/>
    </row>
    <row r="1297" spans="13:13" ht="18" customHeight="1" x14ac:dyDescent="0.3">
      <c r="M1297" s="252"/>
    </row>
  </sheetData>
  <sheetProtection formatCells="0" formatColumns="0" formatRows="0" insertColumns="0" insertRows="0" insertHyperlinks="0" deleteColumns="0" deleteRows="0" selectLockedCells="1" sort="0"/>
  <protectedRanges>
    <protectedRange sqref="W5:W10" name="PLAN DE MEJORAMIENTO"/>
  </protectedRanges>
  <mergeCells count="29">
    <mergeCell ref="X9:Y9"/>
    <mergeCell ref="U9:W9"/>
    <mergeCell ref="U7:V7"/>
    <mergeCell ref="U8:W8"/>
    <mergeCell ref="U2:Y2"/>
    <mergeCell ref="U3:Y3"/>
    <mergeCell ref="U4:V4"/>
    <mergeCell ref="U5:V5"/>
    <mergeCell ref="B5:E5"/>
    <mergeCell ref="B6:E6"/>
    <mergeCell ref="B1:G1"/>
    <mergeCell ref="B2:G2"/>
    <mergeCell ref="H7:J7"/>
    <mergeCell ref="H5:J5"/>
    <mergeCell ref="B7:C7"/>
    <mergeCell ref="D7:E7"/>
    <mergeCell ref="U13:V13"/>
    <mergeCell ref="U14:V14"/>
    <mergeCell ref="B8:C8"/>
    <mergeCell ref="M8:N8"/>
    <mergeCell ref="B57:B58"/>
    <mergeCell ref="B32:B34"/>
    <mergeCell ref="B41:B42"/>
    <mergeCell ref="B23:B24"/>
    <mergeCell ref="B25:B26"/>
    <mergeCell ref="B44:B45"/>
    <mergeCell ref="U12:V12"/>
    <mergeCell ref="B10:K10"/>
    <mergeCell ref="L10:S10"/>
  </mergeCells>
  <conditionalFormatting sqref="G24">
    <cfRule type="duplicateValues" dxfId="48" priority="46" stopIfTrue="1"/>
  </conditionalFormatting>
  <conditionalFormatting sqref="G25">
    <cfRule type="duplicateValues" dxfId="47" priority="39" stopIfTrue="1"/>
    <cfRule type="duplicateValues" dxfId="46" priority="45" stopIfTrue="1"/>
  </conditionalFormatting>
  <conditionalFormatting sqref="G26">
    <cfRule type="duplicateValues" dxfId="45" priority="38" stopIfTrue="1"/>
  </conditionalFormatting>
  <conditionalFormatting sqref="G31">
    <cfRule type="duplicateValues" dxfId="44" priority="50" stopIfTrue="1"/>
  </conditionalFormatting>
  <conditionalFormatting sqref="G31:G32">
    <cfRule type="duplicateValues" dxfId="43" priority="49" stopIfTrue="1"/>
  </conditionalFormatting>
  <conditionalFormatting sqref="G43:G45">
    <cfRule type="duplicateValues" dxfId="42" priority="43" stopIfTrue="1"/>
  </conditionalFormatting>
  <conditionalFormatting sqref="G44:G46">
    <cfRule type="duplicateValues" dxfId="41" priority="36" stopIfTrue="1"/>
  </conditionalFormatting>
  <conditionalFormatting sqref="H98:H99">
    <cfRule type="duplicateValues" dxfId="40" priority="34" stopIfTrue="1"/>
  </conditionalFormatting>
  <conditionalFormatting sqref="H100:H101">
    <cfRule type="duplicateValues" dxfId="39" priority="33" stopIfTrue="1"/>
  </conditionalFormatting>
  <conditionalFormatting sqref="H102">
    <cfRule type="duplicateValues" dxfId="38" priority="32" stopIfTrue="1"/>
  </conditionalFormatting>
  <conditionalFormatting sqref="I98:I99">
    <cfRule type="duplicateValues" dxfId="37" priority="35" stopIfTrue="1"/>
  </conditionalFormatting>
  <conditionalFormatting sqref="I100:I101">
    <cfRule type="duplicateValues" dxfId="36" priority="31" stopIfTrue="1"/>
  </conditionalFormatting>
  <conditionalFormatting sqref="I102">
    <cfRule type="duplicateValues" dxfId="35" priority="30" stopIfTrue="1"/>
  </conditionalFormatting>
  <conditionalFormatting sqref="M12:M1297">
    <cfRule type="containsText" dxfId="34" priority="24" operator="containsText" text="0">
      <formula>NOT(ISERROR(SEARCH("0",M12)))</formula>
    </cfRule>
    <cfRule type="containsText" dxfId="33" priority="25" operator="containsText" text="1">
      <formula>NOT(ISERROR(SEARCH("1",M12)))</formula>
    </cfRule>
    <cfRule type="containsText" dxfId="32" priority="26" operator="containsText" text="2">
      <formula>NOT(ISERROR(SEARCH("2",M12)))</formula>
    </cfRule>
  </conditionalFormatting>
  <conditionalFormatting sqref="N12:N609">
    <cfRule type="containsText" dxfId="31" priority="21" operator="containsText" text="0">
      <formula>NOT(ISERROR(SEARCH("0",N12)))</formula>
    </cfRule>
    <cfRule type="containsText" dxfId="30" priority="22" operator="containsText" text="1">
      <formula>NOT(ISERROR(SEARCH("1",N12)))</formula>
    </cfRule>
    <cfRule type="containsText" dxfId="29" priority="23" operator="containsText" text="2">
      <formula>NOT(ISERROR(SEARCH("2",N12)))</formula>
    </cfRule>
  </conditionalFormatting>
  <conditionalFormatting sqref="W13:W14">
    <cfRule type="containsText" dxfId="28" priority="9" operator="containsText" text="No">
      <formula>NOT(ISERROR(SEARCH("No",W13)))</formula>
    </cfRule>
    <cfRule type="containsText" dxfId="27" priority="10" operator="containsText" text="Cumple">
      <formula>NOT(ISERROR(SEARCH("Cumple",W13)))</formula>
    </cfRule>
    <cfRule type="containsText" dxfId="26" priority="11" operator="containsText" text="No cumple">
      <formula>NOT(ISERROR(SEARCH("No cumple",W13)))</formula>
    </cfRule>
  </conditionalFormatting>
  <conditionalFormatting sqref="X9:X10">
    <cfRule type="containsText" dxfId="25" priority="15" operator="containsText" text="No">
      <formula>NOT(ISERROR(SEARCH("No",X9)))</formula>
    </cfRule>
    <cfRule type="containsText" dxfId="24" priority="16" operator="containsText" text="Cumple">
      <formula>NOT(ISERROR(SEARCH("Cumple",X9)))</formula>
    </cfRule>
    <cfRule type="containsText" dxfId="23" priority="17" operator="containsText" text="No cumple">
      <formula>NOT(ISERROR(SEARCH("No cumple",X9)))</formula>
    </cfRule>
  </conditionalFormatting>
  <dataValidations count="1">
    <dataValidation type="list" allowBlank="1" showInputMessage="1" showErrorMessage="1" sqref="N12:N1199 M12:M1179" xr:uid="{00000000-0002-0000-0000-000000000000}">
      <formula1>$M$2:$M$4</formula1>
    </dataValidation>
  </dataValidations>
  <pageMargins left="0.7" right="0.7" top="0.75" bottom="0.75" header="0.3" footer="0.3"/>
  <pageSetup orientation="portrait"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D12:D15</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4.4" x14ac:dyDescent="0.3"/>
  <cols>
    <col min="5" max="5" width="16.21875" style="17" bestFit="1" customWidth="1"/>
    <col min="6" max="6" width="15.21875" style="17" bestFit="1" customWidth="1"/>
    <col min="7" max="7" width="15.21875" style="19" customWidth="1"/>
    <col min="9" max="9" width="14.5546875" style="18" bestFit="1" customWidth="1"/>
  </cols>
  <sheetData>
    <row r="3" spans="1:9" x14ac:dyDescent="0.3">
      <c r="E3" s="21" t="s">
        <v>748</v>
      </c>
      <c r="F3" s="21" t="s">
        <v>749</v>
      </c>
      <c r="G3" s="22" t="s">
        <v>750</v>
      </c>
    </row>
    <row r="4" spans="1:9" x14ac:dyDescent="0.3">
      <c r="A4" t="s">
        <v>2</v>
      </c>
      <c r="C4">
        <v>25</v>
      </c>
      <c r="D4" t="s">
        <v>3</v>
      </c>
      <c r="E4" s="17">
        <v>2855185322</v>
      </c>
      <c r="F4" s="17">
        <v>2532302841</v>
      </c>
      <c r="G4" s="19">
        <f>F4/E4</f>
        <v>0.88691365197484717</v>
      </c>
      <c r="I4" s="18">
        <v>0.88691365197484717</v>
      </c>
    </row>
    <row r="5" spans="1:9" x14ac:dyDescent="0.3">
      <c r="A5" t="s">
        <v>4</v>
      </c>
      <c r="C5">
        <v>3</v>
      </c>
      <c r="D5" t="s">
        <v>5</v>
      </c>
      <c r="E5" s="17">
        <v>480832833</v>
      </c>
      <c r="F5" s="17">
        <v>409040943</v>
      </c>
      <c r="G5" s="19">
        <f t="shared" ref="G5:G68" si="0">F5/E5</f>
        <v>0.85069262106733046</v>
      </c>
      <c r="I5" s="18">
        <v>0.85069262106733046</v>
      </c>
    </row>
    <row r="6" spans="1:9" x14ac:dyDescent="0.3">
      <c r="A6" t="s">
        <v>6</v>
      </c>
      <c r="B6">
        <v>1</v>
      </c>
      <c r="C6">
        <v>1</v>
      </c>
      <c r="D6" t="s">
        <v>7</v>
      </c>
      <c r="E6" s="17">
        <v>713730102</v>
      </c>
      <c r="F6" s="17">
        <v>684607466</v>
      </c>
      <c r="G6" s="19">
        <f t="shared" si="0"/>
        <v>0.95919657035846861</v>
      </c>
      <c r="I6" s="18">
        <v>0.95919657035846861</v>
      </c>
    </row>
    <row r="7" spans="1:9" x14ac:dyDescent="0.3">
      <c r="A7" t="s">
        <v>8</v>
      </c>
      <c r="B7">
        <v>1</v>
      </c>
      <c r="C7">
        <v>1</v>
      </c>
      <c r="D7" t="s">
        <v>9</v>
      </c>
      <c r="E7" s="17">
        <v>1228178935</v>
      </c>
      <c r="F7" s="17">
        <v>1147031480</v>
      </c>
      <c r="G7" s="19">
        <f t="shared" si="0"/>
        <v>0.93392863801234305</v>
      </c>
      <c r="I7" s="18">
        <v>0.93392863801234305</v>
      </c>
    </row>
    <row r="8" spans="1:9" x14ac:dyDescent="0.3">
      <c r="A8" t="s">
        <v>10</v>
      </c>
      <c r="B8">
        <v>1</v>
      </c>
      <c r="C8">
        <v>1</v>
      </c>
      <c r="D8" t="s">
        <v>11</v>
      </c>
      <c r="E8" s="17">
        <v>346335714</v>
      </c>
      <c r="F8" s="17">
        <v>335322428</v>
      </c>
      <c r="G8" s="19">
        <f t="shared" si="0"/>
        <v>0.96820054774945907</v>
      </c>
      <c r="I8" s="18">
        <v>0.96820054774945907</v>
      </c>
    </row>
    <row r="9" spans="1:9" x14ac:dyDescent="0.3">
      <c r="A9" t="s">
        <v>12</v>
      </c>
      <c r="C9">
        <v>0</v>
      </c>
      <c r="D9" t="s">
        <v>13</v>
      </c>
      <c r="E9" s="17">
        <v>370000000</v>
      </c>
      <c r="F9" s="17">
        <v>369846996</v>
      </c>
      <c r="G9" s="19">
        <f t="shared" si="0"/>
        <v>0.99958647567567571</v>
      </c>
      <c r="I9" s="18">
        <v>0.99958647567567571</v>
      </c>
    </row>
    <row r="10" spans="1:9" x14ac:dyDescent="0.3">
      <c r="A10" t="s">
        <v>14</v>
      </c>
      <c r="C10">
        <v>0</v>
      </c>
      <c r="D10" t="s">
        <v>13</v>
      </c>
      <c r="E10" s="17">
        <v>17744018044</v>
      </c>
      <c r="F10" s="17">
        <v>17664019913</v>
      </c>
      <c r="G10" s="19">
        <f t="shared" si="0"/>
        <v>0.9954915436401367</v>
      </c>
      <c r="I10" s="18">
        <v>0.9954915436401367</v>
      </c>
    </row>
    <row r="11" spans="1:9" x14ac:dyDescent="0.3">
      <c r="A11" t="s">
        <v>15</v>
      </c>
      <c r="C11">
        <v>0</v>
      </c>
      <c r="D11" t="s">
        <v>16</v>
      </c>
      <c r="E11" s="17">
        <v>1383568034</v>
      </c>
      <c r="F11" s="17">
        <v>1169682448</v>
      </c>
      <c r="G11" s="19">
        <f t="shared" si="0"/>
        <v>0.84541014193451658</v>
      </c>
      <c r="I11" s="18">
        <v>0.84541014193451658</v>
      </c>
    </row>
    <row r="12" spans="1:9" x14ac:dyDescent="0.3">
      <c r="A12" t="s">
        <v>17</v>
      </c>
      <c r="B12">
        <v>1</v>
      </c>
      <c r="C12">
        <v>1</v>
      </c>
      <c r="D12" t="s">
        <v>18</v>
      </c>
      <c r="E12" s="17">
        <v>68259070</v>
      </c>
      <c r="F12" s="17">
        <v>67317728</v>
      </c>
      <c r="G12" s="19">
        <f t="shared" si="0"/>
        <v>0.98620927592479657</v>
      </c>
      <c r="I12" s="18">
        <v>0.98620927592479657</v>
      </c>
    </row>
    <row r="13" spans="1:9" x14ac:dyDescent="0.3">
      <c r="A13" t="s">
        <v>19</v>
      </c>
      <c r="B13">
        <v>35</v>
      </c>
      <c r="C13">
        <v>35</v>
      </c>
      <c r="D13" t="s">
        <v>20</v>
      </c>
      <c r="E13" s="17">
        <v>72354614</v>
      </c>
      <c r="F13" s="17">
        <v>4667017</v>
      </c>
      <c r="G13" s="19">
        <f t="shared" si="0"/>
        <v>6.4501995684753427E-2</v>
      </c>
      <c r="I13" s="18">
        <v>6.4501995684753427E-2</v>
      </c>
    </row>
    <row r="14" spans="1:9" x14ac:dyDescent="0.3">
      <c r="A14" t="s">
        <v>21</v>
      </c>
      <c r="C14">
        <v>47765</v>
      </c>
      <c r="D14" t="s">
        <v>22</v>
      </c>
      <c r="E14" s="17">
        <v>1165440000</v>
      </c>
      <c r="F14" s="17">
        <v>1165440000</v>
      </c>
      <c r="G14" s="19">
        <f t="shared" si="0"/>
        <v>1</v>
      </c>
      <c r="I14" s="18">
        <v>1</v>
      </c>
    </row>
    <row r="15" spans="1:9" x14ac:dyDescent="0.3">
      <c r="A15" t="s">
        <v>23</v>
      </c>
      <c r="C15">
        <v>47765</v>
      </c>
      <c r="D15" t="s">
        <v>22</v>
      </c>
      <c r="E15" s="17">
        <v>766549595</v>
      </c>
      <c r="F15" s="17">
        <v>748794001</v>
      </c>
      <c r="G15" s="19">
        <f t="shared" si="0"/>
        <v>0.97683699252362144</v>
      </c>
      <c r="I15" s="18">
        <v>0.97683699252362144</v>
      </c>
    </row>
    <row r="16" spans="1:9" x14ac:dyDescent="0.3">
      <c r="A16" t="s">
        <v>24</v>
      </c>
      <c r="C16">
        <v>0</v>
      </c>
      <c r="D16" t="s">
        <v>25</v>
      </c>
      <c r="E16" s="17">
        <v>563111630</v>
      </c>
      <c r="F16" s="17">
        <v>539670787</v>
      </c>
      <c r="G16" s="19">
        <f t="shared" si="0"/>
        <v>0.95837265339378619</v>
      </c>
      <c r="I16" s="18">
        <v>0.95837265339378619</v>
      </c>
    </row>
    <row r="17" spans="1:9" x14ac:dyDescent="0.3">
      <c r="A17" t="s">
        <v>26</v>
      </c>
      <c r="C17">
        <v>5</v>
      </c>
      <c r="D17" t="s">
        <v>27</v>
      </c>
      <c r="E17" s="17">
        <v>547917500</v>
      </c>
      <c r="F17" s="17">
        <v>547232500</v>
      </c>
      <c r="G17" s="19">
        <f t="shared" si="0"/>
        <v>0.99874981178735844</v>
      </c>
      <c r="I17" s="18">
        <v>0.99874981178735844</v>
      </c>
    </row>
    <row r="18" spans="1:9" x14ac:dyDescent="0.3">
      <c r="A18" t="s">
        <v>26</v>
      </c>
      <c r="C18">
        <v>5</v>
      </c>
      <c r="D18" t="s">
        <v>27</v>
      </c>
      <c r="E18" s="17">
        <v>196042000</v>
      </c>
      <c r="F18" s="17">
        <v>195808000</v>
      </c>
      <c r="G18" s="19">
        <f t="shared" si="0"/>
        <v>0.99880637822507423</v>
      </c>
      <c r="I18" s="18">
        <v>0.99880637822507423</v>
      </c>
    </row>
    <row r="19" spans="1:9" x14ac:dyDescent="0.3">
      <c r="A19" t="s">
        <v>28</v>
      </c>
      <c r="C19">
        <v>0</v>
      </c>
      <c r="D19" t="s">
        <v>29</v>
      </c>
      <c r="E19" s="17">
        <v>222395295</v>
      </c>
      <c r="F19" s="17">
        <v>221601740</v>
      </c>
      <c r="G19" s="19">
        <f t="shared" si="0"/>
        <v>0.996431781526673</v>
      </c>
      <c r="I19" s="18">
        <v>0.996431781526673</v>
      </c>
    </row>
    <row r="20" spans="1:9" x14ac:dyDescent="0.3">
      <c r="A20" t="s">
        <v>30</v>
      </c>
      <c r="C20">
        <v>0</v>
      </c>
      <c r="D20" t="s">
        <v>31</v>
      </c>
      <c r="E20" s="17">
        <v>2562003524</v>
      </c>
      <c r="F20" s="17">
        <v>2562003522</v>
      </c>
      <c r="G20" s="19">
        <f t="shared" si="0"/>
        <v>0.999999999219361</v>
      </c>
      <c r="I20" s="18">
        <v>0.999999999219361</v>
      </c>
    </row>
    <row r="21" spans="1:9" x14ac:dyDescent="0.3">
      <c r="A21" t="s">
        <v>32</v>
      </c>
      <c r="C21">
        <v>0</v>
      </c>
      <c r="D21" t="s">
        <v>33</v>
      </c>
      <c r="E21" s="17">
        <v>100000000</v>
      </c>
      <c r="F21" s="17">
        <v>2562003522</v>
      </c>
      <c r="G21" s="19">
        <f t="shared" si="0"/>
        <v>25.620035219999998</v>
      </c>
      <c r="I21" s="18">
        <v>25.620035219999998</v>
      </c>
    </row>
    <row r="22" spans="1:9" x14ac:dyDescent="0.3">
      <c r="A22" t="s">
        <v>35</v>
      </c>
      <c r="C22">
        <v>1</v>
      </c>
      <c r="D22" t="s">
        <v>36</v>
      </c>
      <c r="E22" s="17">
        <v>939004927</v>
      </c>
      <c r="F22" s="17">
        <v>836525071</v>
      </c>
      <c r="G22" s="19">
        <f t="shared" si="0"/>
        <v>0.890863345810751</v>
      </c>
      <c r="I22" s="18">
        <v>0.890863345810751</v>
      </c>
    </row>
    <row r="23" spans="1:9" x14ac:dyDescent="0.3">
      <c r="A23" t="s">
        <v>37</v>
      </c>
      <c r="C23">
        <v>0</v>
      </c>
      <c r="D23" t="s">
        <v>38</v>
      </c>
      <c r="E23" s="17">
        <v>849769427</v>
      </c>
      <c r="F23" s="17">
        <v>837503750</v>
      </c>
      <c r="G23" s="19">
        <f t="shared" si="0"/>
        <v>0.98556587633035664</v>
      </c>
      <c r="I23" s="18">
        <v>0.98556587633035664</v>
      </c>
    </row>
    <row r="24" spans="1:9" x14ac:dyDescent="0.3">
      <c r="A24" t="s">
        <v>39</v>
      </c>
      <c r="C24" t="s">
        <v>40</v>
      </c>
      <c r="D24" t="s">
        <v>41</v>
      </c>
      <c r="E24" s="20">
        <v>0</v>
      </c>
      <c r="F24" s="17">
        <v>350000000</v>
      </c>
      <c r="G24" s="19" t="e">
        <f t="shared" si="0"/>
        <v>#DIV/0!</v>
      </c>
    </row>
    <row r="25" spans="1:9" x14ac:dyDescent="0.3">
      <c r="A25" t="s">
        <v>42</v>
      </c>
      <c r="C25" t="s">
        <v>40</v>
      </c>
      <c r="D25" t="s">
        <v>43</v>
      </c>
      <c r="E25" s="20">
        <v>164</v>
      </c>
      <c r="F25" s="17">
        <v>1933381600</v>
      </c>
      <c r="G25" s="19">
        <f t="shared" si="0"/>
        <v>11788912.195121951</v>
      </c>
    </row>
    <row r="26" spans="1:9" x14ac:dyDescent="0.3">
      <c r="A26" t="s">
        <v>44</v>
      </c>
      <c r="C26" t="s">
        <v>40</v>
      </c>
      <c r="D26" t="s">
        <v>45</v>
      </c>
      <c r="E26" s="20">
        <v>2</v>
      </c>
      <c r="F26" s="17">
        <v>2110707286</v>
      </c>
      <c r="G26" s="19">
        <f t="shared" si="0"/>
        <v>1055353643</v>
      </c>
    </row>
    <row r="27" spans="1:9" x14ac:dyDescent="0.3">
      <c r="A27" t="s">
        <v>46</v>
      </c>
      <c r="C27" t="s">
        <v>40</v>
      </c>
      <c r="D27" t="s">
        <v>47</v>
      </c>
      <c r="E27" s="20">
        <v>100</v>
      </c>
      <c r="F27" s="17">
        <v>2700000000</v>
      </c>
      <c r="G27" s="19">
        <f t="shared" si="0"/>
        <v>27000000</v>
      </c>
    </row>
    <row r="28" spans="1:9" x14ac:dyDescent="0.3">
      <c r="A28" t="s">
        <v>48</v>
      </c>
      <c r="C28" t="s">
        <v>40</v>
      </c>
      <c r="D28" t="s">
        <v>646</v>
      </c>
      <c r="E28" s="20">
        <v>96</v>
      </c>
      <c r="F28" s="17">
        <v>104199036</v>
      </c>
      <c r="G28" s="19">
        <f t="shared" si="0"/>
        <v>1085406.625</v>
      </c>
    </row>
    <row r="29" spans="1:9" x14ac:dyDescent="0.3">
      <c r="A29" t="s">
        <v>49</v>
      </c>
      <c r="C29">
        <v>9</v>
      </c>
      <c r="D29" t="s">
        <v>50</v>
      </c>
      <c r="E29" s="17">
        <v>543942430</v>
      </c>
      <c r="F29" s="17">
        <v>608379099</v>
      </c>
      <c r="G29" s="19">
        <f t="shared" si="0"/>
        <v>1.1184622957249355</v>
      </c>
      <c r="I29" s="18">
        <v>1.1184622957249355</v>
      </c>
    </row>
    <row r="30" spans="1:9" x14ac:dyDescent="0.3">
      <c r="A30" t="s">
        <v>51</v>
      </c>
      <c r="C30">
        <v>42</v>
      </c>
      <c r="D30" t="s">
        <v>52</v>
      </c>
      <c r="E30" s="17">
        <v>518834200</v>
      </c>
      <c r="F30" s="17">
        <v>829450173</v>
      </c>
      <c r="G30" s="19">
        <f t="shared" si="0"/>
        <v>1.5986806054805176</v>
      </c>
      <c r="I30" s="18">
        <v>1.5986806054805176</v>
      </c>
    </row>
    <row r="31" spans="1:9" x14ac:dyDescent="0.3">
      <c r="A31" t="s">
        <v>53</v>
      </c>
      <c r="C31">
        <v>0</v>
      </c>
      <c r="D31" t="s">
        <v>54</v>
      </c>
      <c r="E31" s="17">
        <v>250300000</v>
      </c>
      <c r="F31" s="17">
        <v>250300000</v>
      </c>
      <c r="G31" s="19">
        <f t="shared" si="0"/>
        <v>1</v>
      </c>
      <c r="I31" s="18">
        <v>1</v>
      </c>
    </row>
    <row r="32" spans="1:9" x14ac:dyDescent="0.3">
      <c r="A32" t="s">
        <v>55</v>
      </c>
      <c r="C32">
        <v>0</v>
      </c>
      <c r="D32" t="s">
        <v>56</v>
      </c>
      <c r="E32" s="17">
        <v>200000000</v>
      </c>
      <c r="F32" s="17">
        <v>200000000</v>
      </c>
      <c r="G32" s="19">
        <f t="shared" si="0"/>
        <v>1</v>
      </c>
      <c r="I32" s="18">
        <v>1</v>
      </c>
    </row>
    <row r="33" spans="1:9" x14ac:dyDescent="0.3">
      <c r="A33" t="s">
        <v>57</v>
      </c>
      <c r="C33">
        <v>0</v>
      </c>
      <c r="D33" t="s">
        <v>58</v>
      </c>
      <c r="E33" s="17">
        <v>100000000</v>
      </c>
      <c r="F33" s="17">
        <v>52624000</v>
      </c>
      <c r="G33" s="19">
        <f t="shared" si="0"/>
        <v>0.52624000000000004</v>
      </c>
      <c r="I33" s="18">
        <v>0.52624000000000004</v>
      </c>
    </row>
    <row r="34" spans="1:9" x14ac:dyDescent="0.3">
      <c r="A34" t="s">
        <v>59</v>
      </c>
      <c r="C34">
        <v>70</v>
      </c>
      <c r="D34" t="s">
        <v>60</v>
      </c>
      <c r="E34" s="17">
        <v>350000000</v>
      </c>
      <c r="F34" s="17">
        <v>313530581</v>
      </c>
      <c r="G34" s="19">
        <f t="shared" si="0"/>
        <v>0.89580166000000006</v>
      </c>
      <c r="I34" s="18">
        <v>0.89580166000000006</v>
      </c>
    </row>
    <row r="35" spans="1:9" x14ac:dyDescent="0.3">
      <c r="A35" t="s">
        <v>61</v>
      </c>
      <c r="C35">
        <v>0</v>
      </c>
      <c r="D35" t="s">
        <v>62</v>
      </c>
      <c r="E35" s="17">
        <v>348590210</v>
      </c>
      <c r="F35" s="17">
        <v>264555765</v>
      </c>
      <c r="G35" s="19">
        <f t="shared" si="0"/>
        <v>0.75893056491747146</v>
      </c>
      <c r="I35" s="18">
        <v>0.75893056491747146</v>
      </c>
    </row>
    <row r="36" spans="1:9" x14ac:dyDescent="0.3">
      <c r="A36" t="s">
        <v>63</v>
      </c>
      <c r="C36">
        <v>0</v>
      </c>
      <c r="D36" t="s">
        <v>64</v>
      </c>
      <c r="E36" s="17">
        <v>80000000</v>
      </c>
      <c r="F36" s="17">
        <v>74700000</v>
      </c>
      <c r="G36" s="19">
        <f t="shared" si="0"/>
        <v>0.93374999999999997</v>
      </c>
      <c r="I36" s="18">
        <v>0.93374999999999997</v>
      </c>
    </row>
    <row r="37" spans="1:9" x14ac:dyDescent="0.3">
      <c r="A37" t="s">
        <v>65</v>
      </c>
    </row>
    <row r="38" spans="1:9" x14ac:dyDescent="0.3">
      <c r="A38" t="s">
        <v>66</v>
      </c>
      <c r="B38">
        <v>8042834</v>
      </c>
      <c r="C38">
        <v>16</v>
      </c>
      <c r="D38" t="s">
        <v>67</v>
      </c>
      <c r="E38" s="17">
        <v>481248000</v>
      </c>
      <c r="F38" s="17">
        <v>481247997</v>
      </c>
      <c r="G38" s="19">
        <f t="shared" si="0"/>
        <v>0.99999999376620785</v>
      </c>
      <c r="I38" s="18">
        <v>0.99999999376620785</v>
      </c>
    </row>
    <row r="39" spans="1:9" x14ac:dyDescent="0.3">
      <c r="A39" t="s">
        <v>68</v>
      </c>
      <c r="B39">
        <v>8042861</v>
      </c>
      <c r="C39">
        <v>4179</v>
      </c>
      <c r="D39" t="s">
        <v>69</v>
      </c>
      <c r="E39" s="17">
        <v>3535312252</v>
      </c>
      <c r="F39" s="17">
        <v>3403245888</v>
      </c>
      <c r="G39" s="19">
        <f t="shared" si="0"/>
        <v>0.96264364939043578</v>
      </c>
      <c r="I39" s="18">
        <v>0.96264364939043578</v>
      </c>
    </row>
    <row r="40" spans="1:9" x14ac:dyDescent="0.3">
      <c r="A40" t="s">
        <v>70</v>
      </c>
      <c r="B40">
        <v>26000723</v>
      </c>
      <c r="C40">
        <v>4179</v>
      </c>
      <c r="D40" t="s">
        <v>71</v>
      </c>
      <c r="E40" s="17">
        <v>3823829220</v>
      </c>
      <c r="F40" s="17">
        <v>2531265670</v>
      </c>
      <c r="G40" s="19">
        <f t="shared" si="0"/>
        <v>0.66197142298107137</v>
      </c>
      <c r="I40" s="18">
        <v>0.66197142298107137</v>
      </c>
    </row>
    <row r="41" spans="1:9" x14ac:dyDescent="0.3">
      <c r="A41" t="s">
        <v>72</v>
      </c>
      <c r="B41">
        <v>23042766</v>
      </c>
      <c r="C41">
        <v>99</v>
      </c>
      <c r="D41" t="s">
        <v>73</v>
      </c>
      <c r="E41" s="17">
        <v>453200000</v>
      </c>
      <c r="F41" s="17">
        <v>430613650</v>
      </c>
      <c r="G41" s="19">
        <f t="shared" si="0"/>
        <v>0.9501625110326567</v>
      </c>
      <c r="I41" s="18">
        <v>0.9501625110326567</v>
      </c>
    </row>
    <row r="42" spans="1:9" x14ac:dyDescent="0.3">
      <c r="A42" t="s">
        <v>74</v>
      </c>
      <c r="B42">
        <v>8042843</v>
      </c>
      <c r="C42">
        <v>5</v>
      </c>
      <c r="D42" t="s">
        <v>75</v>
      </c>
      <c r="E42" s="17">
        <v>10317330387</v>
      </c>
      <c r="F42" s="17">
        <v>10170444278</v>
      </c>
      <c r="G42" s="19">
        <f t="shared" si="0"/>
        <v>0.98576316707032285</v>
      </c>
      <c r="I42" s="18">
        <v>0.98576316707032285</v>
      </c>
    </row>
    <row r="43" spans="1:9" x14ac:dyDescent="0.3">
      <c r="D43" s="23" t="s">
        <v>76</v>
      </c>
      <c r="G43" s="19" t="e">
        <f t="shared" si="0"/>
        <v>#DIV/0!</v>
      </c>
    </row>
    <row r="44" spans="1:9" x14ac:dyDescent="0.3">
      <c r="D44" s="23" t="s">
        <v>77</v>
      </c>
      <c r="G44" s="19" t="e">
        <f t="shared" si="0"/>
        <v>#DIV/0!</v>
      </c>
    </row>
    <row r="45" spans="1:9" x14ac:dyDescent="0.3">
      <c r="D45" s="23" t="s">
        <v>78</v>
      </c>
      <c r="G45" s="19" t="e">
        <f t="shared" si="0"/>
        <v>#DIV/0!</v>
      </c>
    </row>
    <row r="46" spans="1:9" x14ac:dyDescent="0.3">
      <c r="D46" s="23" t="s">
        <v>79</v>
      </c>
      <c r="G46" s="19" t="e">
        <f t="shared" si="0"/>
        <v>#DIV/0!</v>
      </c>
    </row>
    <row r="47" spans="1:9" x14ac:dyDescent="0.3">
      <c r="D47" s="23" t="s">
        <v>80</v>
      </c>
      <c r="G47" s="19" t="e">
        <f t="shared" si="0"/>
        <v>#DIV/0!</v>
      </c>
    </row>
    <row r="48" spans="1:9" x14ac:dyDescent="0.3">
      <c r="A48" t="s">
        <v>43</v>
      </c>
      <c r="B48">
        <v>8042833</v>
      </c>
      <c r="C48">
        <v>0</v>
      </c>
      <c r="D48" t="s">
        <v>81</v>
      </c>
      <c r="E48" s="17">
        <v>1933381600</v>
      </c>
      <c r="F48" s="17">
        <v>1933380544</v>
      </c>
      <c r="G48" s="19">
        <f t="shared" si="0"/>
        <v>0.99999945380673949</v>
      </c>
      <c r="I48" s="18">
        <v>0.99999945380673949</v>
      </c>
    </row>
    <row r="49" spans="1:9" x14ac:dyDescent="0.3">
      <c r="A49" t="s">
        <v>82</v>
      </c>
    </row>
    <row r="50" spans="1:9" x14ac:dyDescent="0.3">
      <c r="A50" t="s">
        <v>83</v>
      </c>
      <c r="B50" t="s">
        <v>84</v>
      </c>
      <c r="C50">
        <v>95</v>
      </c>
      <c r="E50" s="17">
        <v>373816888</v>
      </c>
      <c r="F50" s="17">
        <v>373816888</v>
      </c>
      <c r="G50" s="19">
        <f t="shared" si="0"/>
        <v>1</v>
      </c>
      <c r="I50" s="18">
        <v>1</v>
      </c>
    </row>
    <row r="51" spans="1:9" x14ac:dyDescent="0.3">
      <c r="A51" t="s">
        <v>85</v>
      </c>
      <c r="B51" t="s">
        <v>86</v>
      </c>
      <c r="C51">
        <v>0</v>
      </c>
      <c r="E51" s="17">
        <v>742816694</v>
      </c>
      <c r="F51" s="17">
        <v>538453748</v>
      </c>
      <c r="G51" s="19">
        <f t="shared" si="0"/>
        <v>0.72488105389833901</v>
      </c>
      <c r="I51" s="18">
        <v>0.72488105389833901</v>
      </c>
    </row>
    <row r="52" spans="1:9" x14ac:dyDescent="0.3">
      <c r="A52" t="s">
        <v>87</v>
      </c>
      <c r="B52" t="s">
        <v>88</v>
      </c>
      <c r="C52">
        <v>0</v>
      </c>
      <c r="E52" s="17">
        <v>550000000</v>
      </c>
      <c r="F52" s="17">
        <v>550000000</v>
      </c>
      <c r="G52" s="19">
        <f t="shared" si="0"/>
        <v>1</v>
      </c>
      <c r="I52" s="18">
        <v>1</v>
      </c>
    </row>
    <row r="53" spans="1:9" x14ac:dyDescent="0.3">
      <c r="A53" t="s">
        <v>89</v>
      </c>
      <c r="B53" t="s">
        <v>90</v>
      </c>
      <c r="C53">
        <v>3</v>
      </c>
      <c r="E53" s="17">
        <v>120000000</v>
      </c>
      <c r="F53" s="17">
        <v>120000000</v>
      </c>
      <c r="G53" s="19">
        <f t="shared" si="0"/>
        <v>1</v>
      </c>
      <c r="I53" s="18">
        <v>1</v>
      </c>
    </row>
    <row r="54" spans="1:9" x14ac:dyDescent="0.3">
      <c r="A54" t="s">
        <v>91</v>
      </c>
      <c r="B54" t="s">
        <v>90</v>
      </c>
      <c r="C54">
        <v>3</v>
      </c>
      <c r="E54" s="17">
        <v>40000000</v>
      </c>
      <c r="F54" s="17">
        <v>40000000</v>
      </c>
      <c r="G54" s="19">
        <f t="shared" si="0"/>
        <v>1</v>
      </c>
      <c r="I54" s="18">
        <v>1</v>
      </c>
    </row>
    <row r="55" spans="1:9" x14ac:dyDescent="0.3">
      <c r="A55" t="s">
        <v>92</v>
      </c>
      <c r="B55" t="s">
        <v>93</v>
      </c>
      <c r="C55">
        <v>0</v>
      </c>
      <c r="E55" s="17">
        <v>250000000</v>
      </c>
      <c r="F55" s="17">
        <v>250000000</v>
      </c>
      <c r="G55" s="19">
        <f t="shared" si="0"/>
        <v>1</v>
      </c>
      <c r="I55" s="18">
        <v>1</v>
      </c>
    </row>
    <row r="56" spans="1:9" x14ac:dyDescent="0.3">
      <c r="A56" t="s">
        <v>94</v>
      </c>
      <c r="B56" t="s">
        <v>95</v>
      </c>
      <c r="C56">
        <v>0</v>
      </c>
      <c r="E56" s="17">
        <v>255100000</v>
      </c>
      <c r="F56" s="17">
        <v>255099999</v>
      </c>
      <c r="G56" s="19">
        <f t="shared" si="0"/>
        <v>0.99999999607996859</v>
      </c>
      <c r="I56" s="18">
        <v>0.99999999607996859</v>
      </c>
    </row>
    <row r="57" spans="1:9" x14ac:dyDescent="0.3">
      <c r="A57" t="s">
        <v>96</v>
      </c>
      <c r="B57" t="s">
        <v>97</v>
      </c>
      <c r="C57">
        <v>0</v>
      </c>
      <c r="E57" s="17">
        <v>2000000</v>
      </c>
      <c r="F57" s="17">
        <v>2000000</v>
      </c>
      <c r="G57" s="19">
        <f t="shared" si="0"/>
        <v>1</v>
      </c>
      <c r="I57" s="18">
        <v>1</v>
      </c>
    </row>
    <row r="58" spans="1:9" x14ac:dyDescent="0.3">
      <c r="A58" t="s">
        <v>98</v>
      </c>
    </row>
    <row r="59" spans="1:9" x14ac:dyDescent="0.3">
      <c r="A59" t="s">
        <v>99</v>
      </c>
      <c r="B59" t="s">
        <v>100</v>
      </c>
      <c r="C59">
        <v>30</v>
      </c>
      <c r="E59" s="17">
        <v>300000000</v>
      </c>
      <c r="F59" s="17">
        <v>298677747</v>
      </c>
      <c r="G59" s="19">
        <f t="shared" si="0"/>
        <v>0.99559249000000005</v>
      </c>
      <c r="I59" s="18">
        <v>0.99559249000000005</v>
      </c>
    </row>
    <row r="60" spans="1:9" x14ac:dyDescent="0.3">
      <c r="A60" t="s">
        <v>101</v>
      </c>
      <c r="B60" t="s">
        <v>102</v>
      </c>
      <c r="C60">
        <v>1511</v>
      </c>
      <c r="E60" s="17">
        <v>1138423034</v>
      </c>
      <c r="F60" s="17">
        <v>1113583989</v>
      </c>
      <c r="G60" s="19">
        <f t="shared" si="0"/>
        <v>0.97818118198757387</v>
      </c>
      <c r="I60" s="18">
        <v>0.97818118198757387</v>
      </c>
    </row>
    <row r="61" spans="1:9" x14ac:dyDescent="0.3">
      <c r="A61" t="s">
        <v>103</v>
      </c>
      <c r="B61" t="s">
        <v>102</v>
      </c>
      <c r="C61">
        <v>1511</v>
      </c>
      <c r="E61" s="17">
        <v>1138423034</v>
      </c>
      <c r="F61" s="17">
        <v>1113583989</v>
      </c>
      <c r="G61" s="19">
        <f t="shared" si="0"/>
        <v>0.97818118198757387</v>
      </c>
      <c r="I61" s="18">
        <v>0.97818118198757387</v>
      </c>
    </row>
    <row r="62" spans="1:9" x14ac:dyDescent="0.3">
      <c r="A62" t="s">
        <v>104</v>
      </c>
      <c r="B62" t="s">
        <v>102</v>
      </c>
      <c r="C62">
        <v>1511</v>
      </c>
      <c r="E62" s="17">
        <v>1138423034</v>
      </c>
      <c r="F62" s="17">
        <v>1113583989</v>
      </c>
      <c r="G62" s="19">
        <f t="shared" si="0"/>
        <v>0.97818118198757387</v>
      </c>
      <c r="I62" s="18">
        <v>0.97818118198757387</v>
      </c>
    </row>
    <row r="63" spans="1:9" x14ac:dyDescent="0.3">
      <c r="A63" t="s">
        <v>105</v>
      </c>
      <c r="B63" t="s">
        <v>106</v>
      </c>
      <c r="C63">
        <v>64</v>
      </c>
      <c r="E63" s="17">
        <v>1010849844</v>
      </c>
      <c r="F63" s="17">
        <v>644446300</v>
      </c>
      <c r="G63" s="19">
        <f t="shared" si="0"/>
        <v>0.63752920755261056</v>
      </c>
      <c r="I63" s="18">
        <v>0.63752920755261056</v>
      </c>
    </row>
    <row r="64" spans="1:9" x14ac:dyDescent="0.3">
      <c r="A64" t="s">
        <v>107</v>
      </c>
      <c r="B64" t="s">
        <v>102</v>
      </c>
      <c r="C64">
        <v>1511</v>
      </c>
      <c r="E64" s="17">
        <v>1138423034</v>
      </c>
      <c r="F64" s="17">
        <v>1113583989</v>
      </c>
      <c r="G64" s="19">
        <f t="shared" si="0"/>
        <v>0.97818118198757387</v>
      </c>
      <c r="I64" s="18">
        <v>0.97818118198757387</v>
      </c>
    </row>
    <row r="65" spans="1:9" x14ac:dyDescent="0.3">
      <c r="A65" t="s">
        <v>108</v>
      </c>
      <c r="B65" t="s">
        <v>109</v>
      </c>
      <c r="C65">
        <v>1</v>
      </c>
      <c r="E65" s="17">
        <v>73251860</v>
      </c>
      <c r="F65" s="17">
        <v>62000000</v>
      </c>
      <c r="G65" s="19">
        <f t="shared" si="0"/>
        <v>0.84639489017753267</v>
      </c>
      <c r="I65" s="18">
        <v>0.84639489017753267</v>
      </c>
    </row>
    <row r="66" spans="1:9" x14ac:dyDescent="0.3">
      <c r="A66" t="s">
        <v>110</v>
      </c>
      <c r="B66" t="s">
        <v>111</v>
      </c>
      <c r="C66">
        <v>1</v>
      </c>
      <c r="E66" s="17">
        <v>80000000</v>
      </c>
      <c r="F66" s="17">
        <v>61900000</v>
      </c>
      <c r="G66" s="19">
        <f t="shared" si="0"/>
        <v>0.77375000000000005</v>
      </c>
      <c r="I66" s="18">
        <v>0.77375000000000005</v>
      </c>
    </row>
    <row r="67" spans="1:9" x14ac:dyDescent="0.3">
      <c r="A67" t="s">
        <v>112</v>
      </c>
      <c r="B67" t="s">
        <v>113</v>
      </c>
      <c r="C67">
        <v>0</v>
      </c>
      <c r="E67" s="17">
        <v>129000000</v>
      </c>
      <c r="F67" s="17">
        <v>129000000</v>
      </c>
      <c r="G67" s="19">
        <f t="shared" si="0"/>
        <v>1</v>
      </c>
      <c r="I67" s="18">
        <v>1</v>
      </c>
    </row>
    <row r="68" spans="1:9" x14ac:dyDescent="0.3">
      <c r="A68" t="s">
        <v>114</v>
      </c>
      <c r="B68" t="s">
        <v>115</v>
      </c>
      <c r="C68">
        <v>22212</v>
      </c>
      <c r="E68" s="17">
        <v>56300000</v>
      </c>
      <c r="F68" s="17">
        <v>56300000</v>
      </c>
      <c r="G68" s="19">
        <f t="shared" si="0"/>
        <v>1</v>
      </c>
      <c r="I68" s="18">
        <v>1</v>
      </c>
    </row>
    <row r="69" spans="1:9" x14ac:dyDescent="0.3">
      <c r="A69" t="s">
        <v>116</v>
      </c>
      <c r="B69" t="s">
        <v>117</v>
      </c>
      <c r="C69">
        <v>22212</v>
      </c>
      <c r="E69" s="17">
        <v>130000000</v>
      </c>
      <c r="F69" s="17">
        <v>130000000</v>
      </c>
      <c r="G69" s="19">
        <f t="shared" ref="G69:G132" si="1">F69/E69</f>
        <v>1</v>
      </c>
      <c r="I69" s="18">
        <v>1</v>
      </c>
    </row>
    <row r="70" spans="1:9" x14ac:dyDescent="0.3">
      <c r="A70" t="s">
        <v>118</v>
      </c>
      <c r="B70" t="s">
        <v>119</v>
      </c>
      <c r="C70">
        <v>0</v>
      </c>
      <c r="E70" s="17">
        <v>1874000000</v>
      </c>
      <c r="F70" s="17">
        <v>1842396638</v>
      </c>
      <c r="G70" s="19">
        <f t="shared" si="1"/>
        <v>0.98313587940234792</v>
      </c>
      <c r="I70" s="18">
        <v>0.98313587940234792</v>
      </c>
    </row>
    <row r="71" spans="1:9" x14ac:dyDescent="0.3">
      <c r="A71" t="s">
        <v>120</v>
      </c>
      <c r="B71" t="s">
        <v>121</v>
      </c>
      <c r="C71">
        <v>7480</v>
      </c>
      <c r="E71" s="17">
        <v>80000000</v>
      </c>
      <c r="F71" s="17">
        <v>80000000</v>
      </c>
      <c r="G71" s="19">
        <f t="shared" si="1"/>
        <v>1</v>
      </c>
      <c r="I71" s="18">
        <v>1</v>
      </c>
    </row>
    <row r="72" spans="1:9" x14ac:dyDescent="0.3">
      <c r="A72" t="s">
        <v>122</v>
      </c>
      <c r="B72" t="s">
        <v>123</v>
      </c>
      <c r="C72">
        <v>0</v>
      </c>
      <c r="E72" s="17">
        <v>500000000</v>
      </c>
      <c r="F72" s="17">
        <v>342774666</v>
      </c>
      <c r="G72" s="19">
        <f t="shared" si="1"/>
        <v>0.68554933200000001</v>
      </c>
      <c r="I72" s="18">
        <v>0.68554933200000001</v>
      </c>
    </row>
    <row r="73" spans="1:9" x14ac:dyDescent="0.3">
      <c r="A73" t="s">
        <v>124</v>
      </c>
      <c r="B73" t="s">
        <v>125</v>
      </c>
      <c r="C73">
        <v>0</v>
      </c>
      <c r="E73" s="17">
        <v>300000000</v>
      </c>
      <c r="F73" s="17">
        <v>300000000</v>
      </c>
      <c r="G73" s="19">
        <f t="shared" si="1"/>
        <v>1</v>
      </c>
      <c r="I73" s="18">
        <v>1</v>
      </c>
    </row>
    <row r="74" spans="1:9" x14ac:dyDescent="0.3">
      <c r="A74" t="s">
        <v>126</v>
      </c>
      <c r="B74" t="s">
        <v>127</v>
      </c>
      <c r="C74">
        <v>22212</v>
      </c>
      <c r="E74" s="17">
        <v>200000000</v>
      </c>
      <c r="F74" s="17">
        <v>300000000</v>
      </c>
      <c r="G74" s="19">
        <f t="shared" si="1"/>
        <v>1.5</v>
      </c>
      <c r="I74" s="18">
        <v>1.5</v>
      </c>
    </row>
    <row r="75" spans="1:9" x14ac:dyDescent="0.3">
      <c r="A75" t="s">
        <v>128</v>
      </c>
    </row>
    <row r="76" spans="1:9" x14ac:dyDescent="0.3">
      <c r="A76" t="s">
        <v>743</v>
      </c>
      <c r="B76" t="s">
        <v>129</v>
      </c>
      <c r="D76" t="s">
        <v>130</v>
      </c>
      <c r="E76" s="17">
        <v>175500000</v>
      </c>
      <c r="F76" s="17">
        <v>175500000</v>
      </c>
      <c r="G76" s="19">
        <f t="shared" si="1"/>
        <v>1</v>
      </c>
      <c r="I76" s="18">
        <v>1</v>
      </c>
    </row>
    <row r="77" spans="1:9" x14ac:dyDescent="0.3">
      <c r="A77" t="s">
        <v>131</v>
      </c>
      <c r="B77" t="s">
        <v>132</v>
      </c>
      <c r="D77" t="s">
        <v>133</v>
      </c>
      <c r="E77" s="17">
        <v>200000000</v>
      </c>
      <c r="F77" s="17">
        <v>198348115</v>
      </c>
      <c r="G77" s="19">
        <f t="shared" si="1"/>
        <v>0.99174057500000001</v>
      </c>
      <c r="I77" s="18">
        <v>0.99174057500000001</v>
      </c>
    </row>
    <row r="78" spans="1:9" x14ac:dyDescent="0.3">
      <c r="A78" t="s">
        <v>134</v>
      </c>
      <c r="B78" t="s">
        <v>135</v>
      </c>
      <c r="D78" t="s">
        <v>744</v>
      </c>
      <c r="E78" s="17">
        <v>120000000</v>
      </c>
      <c r="F78" s="17">
        <v>119007801</v>
      </c>
      <c r="G78" s="19">
        <f t="shared" si="1"/>
        <v>0.99173167500000003</v>
      </c>
      <c r="I78" s="18">
        <v>0.99173167500000003</v>
      </c>
    </row>
    <row r="79" spans="1:9" x14ac:dyDescent="0.3">
      <c r="A79" t="s">
        <v>745</v>
      </c>
      <c r="B79" t="s">
        <v>136</v>
      </c>
      <c r="D79" t="s">
        <v>137</v>
      </c>
      <c r="E79" s="17">
        <v>35000000</v>
      </c>
      <c r="F79" s="17">
        <v>34712340</v>
      </c>
      <c r="G79" s="19">
        <f t="shared" si="1"/>
        <v>0.99178114285714281</v>
      </c>
      <c r="I79" s="18">
        <v>0.99178114285714281</v>
      </c>
    </row>
    <row r="80" spans="1:9" x14ac:dyDescent="0.3">
      <c r="A80" t="s">
        <v>138</v>
      </c>
      <c r="B80" t="s">
        <v>139</v>
      </c>
      <c r="D80" t="s">
        <v>746</v>
      </c>
      <c r="E80" s="17">
        <v>717183128</v>
      </c>
      <c r="F80" s="17">
        <v>708929421</v>
      </c>
      <c r="G80" s="19">
        <f t="shared" si="1"/>
        <v>0.98849149306814144</v>
      </c>
      <c r="I80" s="18">
        <v>0.98849149306814144</v>
      </c>
    </row>
    <row r="81" spans="1:9" x14ac:dyDescent="0.3">
      <c r="A81" t="s">
        <v>140</v>
      </c>
      <c r="B81" t="s">
        <v>141</v>
      </c>
      <c r="D81" t="s">
        <v>142</v>
      </c>
      <c r="E81" s="17">
        <v>1252451072</v>
      </c>
      <c r="F81" s="17">
        <v>1153230179</v>
      </c>
      <c r="G81" s="19">
        <f t="shared" si="1"/>
        <v>0.92077862743048533</v>
      </c>
      <c r="I81" s="18">
        <v>0.92077862743048533</v>
      </c>
    </row>
    <row r="82" spans="1:9" x14ac:dyDescent="0.3">
      <c r="A82" t="s">
        <v>143</v>
      </c>
      <c r="B82" t="s">
        <v>141</v>
      </c>
      <c r="D82" t="s">
        <v>144</v>
      </c>
      <c r="E82" s="17">
        <v>2165680000</v>
      </c>
      <c r="F82" s="17">
        <v>2055550185</v>
      </c>
      <c r="G82" s="19">
        <f t="shared" si="1"/>
        <v>0.94914769725905956</v>
      </c>
      <c r="I82" s="18">
        <v>0.94914769725905956</v>
      </c>
    </row>
    <row r="83" spans="1:9" x14ac:dyDescent="0.3">
      <c r="A83" t="s">
        <v>145</v>
      </c>
    </row>
    <row r="84" spans="1:9" x14ac:dyDescent="0.3">
      <c r="A84" t="s">
        <v>146</v>
      </c>
      <c r="B84" t="s">
        <v>147</v>
      </c>
      <c r="D84" t="s">
        <v>148</v>
      </c>
      <c r="E84" s="17">
        <v>135926162</v>
      </c>
      <c r="F84" s="17">
        <v>126446162</v>
      </c>
      <c r="G84" s="19">
        <f t="shared" si="1"/>
        <v>0.93025625192006822</v>
      </c>
      <c r="I84" s="18">
        <v>0.93025625192006822</v>
      </c>
    </row>
    <row r="85" spans="1:9" x14ac:dyDescent="0.3">
      <c r="A85" t="s">
        <v>149</v>
      </c>
      <c r="B85" t="s">
        <v>150</v>
      </c>
      <c r="D85" t="s">
        <v>151</v>
      </c>
      <c r="E85" s="17">
        <v>9800000000</v>
      </c>
      <c r="F85" s="17">
        <v>9732133419</v>
      </c>
      <c r="G85" s="19">
        <f t="shared" si="1"/>
        <v>0.99307483867346935</v>
      </c>
      <c r="I85" s="18">
        <v>0.99307483867346935</v>
      </c>
    </row>
    <row r="86" spans="1:9" x14ac:dyDescent="0.3">
      <c r="A86" t="s">
        <v>152</v>
      </c>
    </row>
    <row r="87" spans="1:9" x14ac:dyDescent="0.3">
      <c r="A87" t="s">
        <v>153</v>
      </c>
      <c r="B87" t="s">
        <v>154</v>
      </c>
      <c r="D87" t="s">
        <v>155</v>
      </c>
      <c r="E87" s="17">
        <v>693014000</v>
      </c>
      <c r="F87" s="17">
        <v>660227212</v>
      </c>
      <c r="G87" s="19">
        <f t="shared" si="1"/>
        <v>0.95268957337081217</v>
      </c>
      <c r="I87" s="18">
        <v>0.95268957337081217</v>
      </c>
    </row>
    <row r="88" spans="1:9" x14ac:dyDescent="0.3">
      <c r="A88" t="s">
        <v>156</v>
      </c>
      <c r="B88" t="s">
        <v>157</v>
      </c>
      <c r="D88" t="s">
        <v>158</v>
      </c>
      <c r="E88" s="17">
        <v>660977055</v>
      </c>
      <c r="F88" s="17">
        <v>581431407</v>
      </c>
      <c r="G88" s="19">
        <f t="shared" si="1"/>
        <v>0.87965444882197918</v>
      </c>
      <c r="I88" s="18">
        <v>0.87965444882197918</v>
      </c>
    </row>
    <row r="89" spans="1:9" x14ac:dyDescent="0.3">
      <c r="A89" t="s">
        <v>159</v>
      </c>
      <c r="B89" t="s">
        <v>160</v>
      </c>
      <c r="D89" t="s">
        <v>161</v>
      </c>
      <c r="E89" s="17">
        <v>614465810</v>
      </c>
      <c r="F89" s="17">
        <v>609410810</v>
      </c>
      <c r="G89" s="19">
        <f t="shared" si="1"/>
        <v>0.99177334211646373</v>
      </c>
      <c r="I89" s="18">
        <v>0.99177334211646373</v>
      </c>
    </row>
    <row r="90" spans="1:9" x14ac:dyDescent="0.3">
      <c r="A90" t="s">
        <v>747</v>
      </c>
      <c r="B90" t="s">
        <v>162</v>
      </c>
      <c r="D90" t="s">
        <v>163</v>
      </c>
      <c r="E90" s="17">
        <v>309948015</v>
      </c>
      <c r="F90" s="17">
        <v>298377370</v>
      </c>
      <c r="G90" s="19">
        <f t="shared" si="1"/>
        <v>0.96266907855499573</v>
      </c>
      <c r="I90" s="18">
        <v>0.96266907855499573</v>
      </c>
    </row>
    <row r="91" spans="1:9" x14ac:dyDescent="0.3">
      <c r="A91" t="s">
        <v>164</v>
      </c>
      <c r="B91" t="s">
        <v>165</v>
      </c>
      <c r="D91" t="s">
        <v>166</v>
      </c>
      <c r="E91" s="17">
        <v>1190442625</v>
      </c>
      <c r="F91" s="17">
        <v>931182750</v>
      </c>
      <c r="G91" s="19">
        <f t="shared" si="1"/>
        <v>0.78221556456784302</v>
      </c>
      <c r="I91" s="18">
        <v>0.78221556456784302</v>
      </c>
    </row>
    <row r="92" spans="1:9" x14ac:dyDescent="0.3">
      <c r="A92" t="s">
        <v>167</v>
      </c>
      <c r="B92" t="s">
        <v>168</v>
      </c>
      <c r="D92" t="s">
        <v>169</v>
      </c>
      <c r="E92" s="17">
        <v>124440000</v>
      </c>
      <c r="F92" s="17">
        <v>101227996</v>
      </c>
      <c r="G92" s="19">
        <f t="shared" si="1"/>
        <v>0.81346830601092901</v>
      </c>
      <c r="I92" s="18">
        <v>0.81346830601092901</v>
      </c>
    </row>
    <row r="93" spans="1:9" x14ac:dyDescent="0.3">
      <c r="A93" t="s">
        <v>170</v>
      </c>
      <c r="B93" t="s">
        <v>171</v>
      </c>
      <c r="D93" t="s">
        <v>172</v>
      </c>
      <c r="E93" s="17">
        <v>162387970</v>
      </c>
      <c r="F93" s="17">
        <v>160766663</v>
      </c>
      <c r="G93" s="19">
        <f t="shared" si="1"/>
        <v>0.99001584292235445</v>
      </c>
      <c r="I93" s="18">
        <v>0.99001584292235445</v>
      </c>
    </row>
    <row r="94" spans="1:9" x14ac:dyDescent="0.3">
      <c r="A94" t="s">
        <v>173</v>
      </c>
      <c r="B94" t="s">
        <v>174</v>
      </c>
      <c r="D94" t="s">
        <v>175</v>
      </c>
      <c r="E94" s="17">
        <v>551847715</v>
      </c>
      <c r="F94" s="17">
        <v>541383604</v>
      </c>
      <c r="G94" s="19">
        <f t="shared" si="1"/>
        <v>0.98103804597614397</v>
      </c>
      <c r="I94" s="18">
        <v>0.98103804597614397</v>
      </c>
    </row>
    <row r="95" spans="1:9" x14ac:dyDescent="0.3">
      <c r="A95" t="s">
        <v>176</v>
      </c>
      <c r="B95" t="s">
        <v>174</v>
      </c>
      <c r="D95" t="s">
        <v>177</v>
      </c>
      <c r="E95" s="17">
        <v>220000000</v>
      </c>
      <c r="F95" s="17">
        <v>220000000</v>
      </c>
      <c r="G95" s="19">
        <f t="shared" si="1"/>
        <v>1</v>
      </c>
      <c r="I95" s="18">
        <v>1</v>
      </c>
    </row>
    <row r="96" spans="1:9" x14ac:dyDescent="0.3">
      <c r="A96" t="s">
        <v>178</v>
      </c>
    </row>
    <row r="97" spans="1:9" x14ac:dyDescent="0.3">
      <c r="A97" t="s">
        <v>179</v>
      </c>
      <c r="B97" t="s">
        <v>180</v>
      </c>
      <c r="D97" t="s">
        <v>181</v>
      </c>
      <c r="E97" s="17">
        <v>163524181</v>
      </c>
      <c r="F97" s="17">
        <v>134715000</v>
      </c>
      <c r="G97" s="19">
        <f t="shared" si="1"/>
        <v>0.82382311396502272</v>
      </c>
      <c r="I97" s="18">
        <v>0.82382311396502272</v>
      </c>
    </row>
    <row r="98" spans="1:9" x14ac:dyDescent="0.3">
      <c r="A98" t="s">
        <v>182</v>
      </c>
      <c r="B98" t="s">
        <v>183</v>
      </c>
      <c r="D98" t="s">
        <v>184</v>
      </c>
      <c r="E98" s="17">
        <v>3204786000</v>
      </c>
      <c r="F98" s="17">
        <v>3025348240</v>
      </c>
      <c r="G98" s="19">
        <f t="shared" si="1"/>
        <v>0.94400944087998384</v>
      </c>
      <c r="I98" s="18">
        <v>0.94400944087998384</v>
      </c>
    </row>
    <row r="99" spans="1:9" x14ac:dyDescent="0.3">
      <c r="A99" t="s">
        <v>185</v>
      </c>
    </row>
    <row r="100" spans="1:9" x14ac:dyDescent="0.3">
      <c r="A100" t="s">
        <v>186</v>
      </c>
      <c r="B100" t="s">
        <v>188</v>
      </c>
      <c r="C100">
        <v>0</v>
      </c>
      <c r="D100" t="s">
        <v>190</v>
      </c>
      <c r="E100" s="17">
        <v>25800000</v>
      </c>
      <c r="F100" s="17">
        <v>25800000</v>
      </c>
      <c r="G100" s="19">
        <f t="shared" si="1"/>
        <v>1</v>
      </c>
      <c r="I100" s="18">
        <v>1</v>
      </c>
    </row>
    <row r="101" spans="1:9" x14ac:dyDescent="0.3">
      <c r="A101" t="s">
        <v>187</v>
      </c>
      <c r="B101" t="s">
        <v>189</v>
      </c>
      <c r="C101">
        <v>0</v>
      </c>
      <c r="D101" t="s">
        <v>191</v>
      </c>
      <c r="E101" s="17">
        <v>21600000</v>
      </c>
      <c r="F101" s="17">
        <v>21600000</v>
      </c>
      <c r="G101" s="19">
        <f t="shared" si="1"/>
        <v>1</v>
      </c>
      <c r="I101" s="18">
        <v>1</v>
      </c>
    </row>
    <row r="102" spans="1:9" x14ac:dyDescent="0.3">
      <c r="A102" t="s">
        <v>215</v>
      </c>
    </row>
    <row r="103" spans="1:9" x14ac:dyDescent="0.3">
      <c r="A103" t="s">
        <v>192</v>
      </c>
      <c r="B103" t="s">
        <v>199</v>
      </c>
      <c r="C103">
        <v>1</v>
      </c>
      <c r="D103" t="s">
        <v>207</v>
      </c>
      <c r="E103" s="17">
        <v>111340078</v>
      </c>
      <c r="F103" s="17">
        <v>111340078</v>
      </c>
      <c r="G103" s="19">
        <f t="shared" si="1"/>
        <v>1</v>
      </c>
      <c r="I103" s="18">
        <v>1</v>
      </c>
    </row>
    <row r="104" spans="1:9" x14ac:dyDescent="0.3">
      <c r="A104" t="s">
        <v>193</v>
      </c>
      <c r="B104" t="s">
        <v>200</v>
      </c>
      <c r="D104" t="s">
        <v>208</v>
      </c>
      <c r="E104" s="17">
        <v>378383000</v>
      </c>
      <c r="F104" s="17">
        <v>378383000</v>
      </c>
      <c r="G104" s="19">
        <f t="shared" si="1"/>
        <v>1</v>
      </c>
      <c r="I104" s="18">
        <v>1</v>
      </c>
    </row>
    <row r="105" spans="1:9" x14ac:dyDescent="0.3">
      <c r="A105" t="s">
        <v>193</v>
      </c>
      <c r="B105" t="s">
        <v>201</v>
      </c>
      <c r="D105" t="s">
        <v>209</v>
      </c>
      <c r="E105" s="17">
        <v>324043783</v>
      </c>
      <c r="F105" s="17">
        <v>324043783</v>
      </c>
      <c r="G105" s="19">
        <f t="shared" si="1"/>
        <v>1</v>
      </c>
      <c r="I105" s="18">
        <v>1</v>
      </c>
    </row>
    <row r="106" spans="1:9" x14ac:dyDescent="0.3">
      <c r="A106" t="s">
        <v>194</v>
      </c>
      <c r="B106" t="s">
        <v>202</v>
      </c>
      <c r="C106">
        <v>1</v>
      </c>
      <c r="D106" t="s">
        <v>210</v>
      </c>
      <c r="E106" s="17">
        <v>1819916294</v>
      </c>
      <c r="F106" s="17">
        <v>1819047161</v>
      </c>
      <c r="G106" s="19">
        <f t="shared" si="1"/>
        <v>0.99952243243116978</v>
      </c>
      <c r="I106" s="18">
        <v>0.99952243243116978</v>
      </c>
    </row>
    <row r="107" spans="1:9" x14ac:dyDescent="0.3">
      <c r="A107" t="s">
        <v>195</v>
      </c>
      <c r="B107" t="s">
        <v>203</v>
      </c>
      <c r="D107" t="s">
        <v>211</v>
      </c>
      <c r="E107" s="17">
        <v>132084372</v>
      </c>
      <c r="F107" s="17">
        <v>132084372</v>
      </c>
      <c r="G107" s="19">
        <f t="shared" si="1"/>
        <v>1</v>
      </c>
      <c r="I107" s="18">
        <v>1</v>
      </c>
    </row>
    <row r="108" spans="1:9" x14ac:dyDescent="0.3">
      <c r="A108" t="s">
        <v>196</v>
      </c>
      <c r="B108" t="s">
        <v>204</v>
      </c>
      <c r="D108" t="s">
        <v>212</v>
      </c>
      <c r="E108" s="17">
        <v>116322500</v>
      </c>
      <c r="F108" s="17">
        <v>116322500</v>
      </c>
      <c r="G108" s="19">
        <f t="shared" si="1"/>
        <v>1</v>
      </c>
      <c r="I108" s="18">
        <v>1</v>
      </c>
    </row>
    <row r="109" spans="1:9" x14ac:dyDescent="0.3">
      <c r="A109" t="s">
        <v>197</v>
      </c>
      <c r="B109" t="s">
        <v>205</v>
      </c>
      <c r="D109" t="s">
        <v>213</v>
      </c>
      <c r="E109" s="17">
        <v>82610500</v>
      </c>
      <c r="F109" s="17">
        <v>82610500</v>
      </c>
      <c r="G109" s="19">
        <f t="shared" si="1"/>
        <v>1</v>
      </c>
      <c r="I109" s="18">
        <v>1</v>
      </c>
    </row>
    <row r="110" spans="1:9" x14ac:dyDescent="0.3">
      <c r="A110" t="s">
        <v>198</v>
      </c>
      <c r="B110" t="s">
        <v>206</v>
      </c>
      <c r="D110" t="s">
        <v>214</v>
      </c>
      <c r="E110" s="17">
        <v>80148769</v>
      </c>
      <c r="F110" s="17">
        <v>80148769</v>
      </c>
      <c r="G110" s="19">
        <f t="shared" si="1"/>
        <v>1</v>
      </c>
      <c r="I110" s="18">
        <v>1</v>
      </c>
    </row>
    <row r="111" spans="1:9" x14ac:dyDescent="0.3">
      <c r="A111" t="s">
        <v>216</v>
      </c>
    </row>
    <row r="112" spans="1:9" x14ac:dyDescent="0.3">
      <c r="A112" t="s">
        <v>217</v>
      </c>
      <c r="B112" t="s">
        <v>223</v>
      </c>
      <c r="D112" t="s">
        <v>227</v>
      </c>
      <c r="E112" s="17">
        <v>1833561919</v>
      </c>
      <c r="F112" s="17">
        <v>1833561919</v>
      </c>
      <c r="G112" s="19">
        <f t="shared" si="1"/>
        <v>1</v>
      </c>
      <c r="I112" s="18">
        <v>1</v>
      </c>
    </row>
    <row r="113" spans="1:9" x14ac:dyDescent="0.3">
      <c r="A113" t="s">
        <v>218</v>
      </c>
      <c r="B113" t="s">
        <v>223</v>
      </c>
      <c r="D113" t="s">
        <v>227</v>
      </c>
      <c r="E113" s="17">
        <v>1519941551</v>
      </c>
      <c r="F113" s="17">
        <v>1519941551</v>
      </c>
      <c r="G113" s="19">
        <f t="shared" si="1"/>
        <v>1</v>
      </c>
      <c r="I113" s="18">
        <v>1</v>
      </c>
    </row>
    <row r="114" spans="1:9" x14ac:dyDescent="0.3">
      <c r="A114" t="s">
        <v>219</v>
      </c>
      <c r="B114" t="s">
        <v>224</v>
      </c>
      <c r="D114" t="s">
        <v>228</v>
      </c>
      <c r="E114" s="17">
        <v>1602659187</v>
      </c>
      <c r="F114" s="17">
        <v>1602659187</v>
      </c>
      <c r="G114" s="19">
        <f t="shared" si="1"/>
        <v>1</v>
      </c>
      <c r="I114" s="18">
        <v>1</v>
      </c>
    </row>
    <row r="115" spans="1:9" x14ac:dyDescent="0.3">
      <c r="A115" t="s">
        <v>220</v>
      </c>
      <c r="B115" t="s">
        <v>225</v>
      </c>
      <c r="D115" t="s">
        <v>229</v>
      </c>
      <c r="E115" s="17">
        <v>2392795328</v>
      </c>
      <c r="F115" s="17">
        <v>2392795328</v>
      </c>
      <c r="G115" s="19">
        <f t="shared" si="1"/>
        <v>1</v>
      </c>
      <c r="I115" s="18">
        <v>1</v>
      </c>
    </row>
    <row r="116" spans="1:9" x14ac:dyDescent="0.3">
      <c r="A116" t="s">
        <v>221</v>
      </c>
    </row>
    <row r="117" spans="1:9" x14ac:dyDescent="0.3">
      <c r="A117" t="s">
        <v>222</v>
      </c>
      <c r="B117" t="s">
        <v>226</v>
      </c>
      <c r="D117" t="s">
        <v>230</v>
      </c>
      <c r="E117" s="17">
        <v>3276979852</v>
      </c>
      <c r="F117" s="17">
        <v>3276979852</v>
      </c>
      <c r="G117" s="19">
        <f t="shared" si="1"/>
        <v>1</v>
      </c>
      <c r="I117" s="18">
        <v>1</v>
      </c>
    </row>
    <row r="118" spans="1:9" x14ac:dyDescent="0.3">
      <c r="A118" t="s">
        <v>231</v>
      </c>
    </row>
    <row r="119" spans="1:9" x14ac:dyDescent="0.3">
      <c r="A119" t="s">
        <v>232</v>
      </c>
      <c r="B119" t="s">
        <v>240</v>
      </c>
      <c r="D119" t="s">
        <v>249</v>
      </c>
      <c r="E119" s="17">
        <v>709887228</v>
      </c>
      <c r="F119" s="17">
        <v>837233904</v>
      </c>
      <c r="G119" s="19">
        <f t="shared" si="1"/>
        <v>1.1793900086902254</v>
      </c>
      <c r="I119" s="18">
        <v>1.1793900086902254</v>
      </c>
    </row>
    <row r="120" spans="1:9" x14ac:dyDescent="0.3">
      <c r="A120" t="s">
        <v>233</v>
      </c>
      <c r="B120" t="s">
        <v>241</v>
      </c>
      <c r="D120" t="s">
        <v>250</v>
      </c>
      <c r="E120" s="17">
        <v>1244049601</v>
      </c>
      <c r="F120" s="17">
        <v>1244000000</v>
      </c>
      <c r="G120" s="19">
        <f t="shared" si="1"/>
        <v>0.99996012940323264</v>
      </c>
      <c r="I120" s="18">
        <v>0.99996012940323264</v>
      </c>
    </row>
    <row r="121" spans="1:9" x14ac:dyDescent="0.3">
      <c r="A121" t="s">
        <v>233</v>
      </c>
      <c r="B121" t="s">
        <v>241</v>
      </c>
      <c r="D121" t="s">
        <v>251</v>
      </c>
      <c r="E121" s="17">
        <v>1304071359</v>
      </c>
      <c r="F121" s="17">
        <v>1304071359</v>
      </c>
      <c r="G121" s="19">
        <f t="shared" si="1"/>
        <v>1</v>
      </c>
      <c r="I121" s="18">
        <v>1</v>
      </c>
    </row>
    <row r="122" spans="1:9" x14ac:dyDescent="0.3">
      <c r="A122" t="s">
        <v>234</v>
      </c>
      <c r="B122" t="s">
        <v>242</v>
      </c>
      <c r="C122">
        <v>100</v>
      </c>
      <c r="D122" t="s">
        <v>252</v>
      </c>
      <c r="E122" s="17">
        <v>406408337</v>
      </c>
      <c r="F122" s="17">
        <v>406408337</v>
      </c>
      <c r="G122" s="19">
        <f t="shared" si="1"/>
        <v>1</v>
      </c>
      <c r="I122" s="18">
        <v>1</v>
      </c>
    </row>
    <row r="123" spans="1:9" x14ac:dyDescent="0.3">
      <c r="A123" t="s">
        <v>235</v>
      </c>
      <c r="C123">
        <v>100</v>
      </c>
      <c r="E123" s="17">
        <v>6045956798</v>
      </c>
      <c r="F123" s="17">
        <v>6387116173</v>
      </c>
      <c r="G123" s="19">
        <f t="shared" si="1"/>
        <v>1.0564276898427152</v>
      </c>
      <c r="I123" s="18">
        <v>1.0564276898427152</v>
      </c>
    </row>
    <row r="124" spans="1:9" x14ac:dyDescent="0.3">
      <c r="A124" t="s">
        <v>236</v>
      </c>
      <c r="C124" t="s">
        <v>247</v>
      </c>
    </row>
    <row r="125" spans="1:9" x14ac:dyDescent="0.3">
      <c r="A125" t="s">
        <v>237</v>
      </c>
      <c r="B125" t="s">
        <v>243</v>
      </c>
      <c r="C125">
        <v>0</v>
      </c>
      <c r="D125" t="s">
        <v>253</v>
      </c>
      <c r="E125" s="17">
        <v>650061187</v>
      </c>
      <c r="F125" s="17">
        <v>649807565</v>
      </c>
      <c r="G125" s="19">
        <f t="shared" si="1"/>
        <v>0.99960984903410333</v>
      </c>
      <c r="I125" s="18">
        <v>0.99960984903410333</v>
      </c>
    </row>
    <row r="126" spans="1:9" x14ac:dyDescent="0.3">
      <c r="A126" t="s">
        <v>238</v>
      </c>
      <c r="C126">
        <v>78290</v>
      </c>
      <c r="E126" s="17">
        <v>5389038278</v>
      </c>
      <c r="F126" s="17">
        <v>5261380209</v>
      </c>
      <c r="G126" s="19">
        <f t="shared" si="1"/>
        <v>0.97631153047824015</v>
      </c>
      <c r="I126" s="18">
        <v>0.97631153047824015</v>
      </c>
    </row>
    <row r="127" spans="1:9" x14ac:dyDescent="0.3">
      <c r="A127" t="s">
        <v>234</v>
      </c>
      <c r="B127" t="s">
        <v>244</v>
      </c>
      <c r="C127">
        <v>78290</v>
      </c>
      <c r="D127" t="s">
        <v>254</v>
      </c>
      <c r="E127" s="17">
        <v>324041760</v>
      </c>
      <c r="F127" s="17">
        <v>324041760</v>
      </c>
      <c r="G127" s="19">
        <f t="shared" si="1"/>
        <v>1</v>
      </c>
      <c r="I127" s="18">
        <v>1</v>
      </c>
    </row>
    <row r="128" spans="1:9" x14ac:dyDescent="0.3">
      <c r="A128" t="s">
        <v>234</v>
      </c>
      <c r="B128" t="s">
        <v>245</v>
      </c>
      <c r="C128">
        <v>78290</v>
      </c>
      <c r="D128" t="s">
        <v>255</v>
      </c>
      <c r="E128" s="17">
        <v>24849900</v>
      </c>
      <c r="F128" s="20">
        <v>248499537</v>
      </c>
      <c r="G128" s="24">
        <f t="shared" si="1"/>
        <v>10.000021609744909</v>
      </c>
      <c r="I128" s="18">
        <v>10.000021609744909</v>
      </c>
    </row>
    <row r="129" spans="1:9" x14ac:dyDescent="0.3">
      <c r="A129" t="s">
        <v>239</v>
      </c>
      <c r="B129" t="s">
        <v>246</v>
      </c>
      <c r="C129" t="s">
        <v>248</v>
      </c>
      <c r="D129" t="s">
        <v>256</v>
      </c>
      <c r="E129" s="17">
        <v>200527481</v>
      </c>
      <c r="F129" s="17">
        <v>200527481</v>
      </c>
      <c r="G129" s="19">
        <f t="shared" si="1"/>
        <v>1</v>
      </c>
      <c r="I129" s="18">
        <v>1</v>
      </c>
    </row>
    <row r="130" spans="1:9" x14ac:dyDescent="0.3">
      <c r="A130" t="s">
        <v>257</v>
      </c>
      <c r="C130">
        <v>0.7</v>
      </c>
      <c r="E130" s="17">
        <v>30102014805</v>
      </c>
      <c r="F130" s="17">
        <v>27287244001</v>
      </c>
      <c r="G130" s="19">
        <f t="shared" si="1"/>
        <v>0.90649227893102824</v>
      </c>
      <c r="I130" s="18">
        <v>0.90649227893102824</v>
      </c>
    </row>
    <row r="131" spans="1:9" x14ac:dyDescent="0.3">
      <c r="B131" t="s">
        <v>258</v>
      </c>
      <c r="D131" t="s">
        <v>259</v>
      </c>
      <c r="E131" s="17">
        <v>29778564798</v>
      </c>
      <c r="F131" s="17">
        <v>26963793994</v>
      </c>
      <c r="G131" s="19">
        <f t="shared" si="1"/>
        <v>0.90547661302370597</v>
      </c>
      <c r="I131" s="18">
        <v>0.90547661302370597</v>
      </c>
    </row>
    <row r="132" spans="1:9" x14ac:dyDescent="0.3">
      <c r="B132" t="s">
        <v>260</v>
      </c>
      <c r="D132" t="s">
        <v>261</v>
      </c>
      <c r="E132" s="17">
        <v>323450007</v>
      </c>
      <c r="F132" s="17">
        <v>323450007</v>
      </c>
      <c r="G132" s="19">
        <f t="shared" si="1"/>
        <v>1</v>
      </c>
      <c r="I132" s="18">
        <v>1</v>
      </c>
    </row>
    <row r="133" spans="1:9" x14ac:dyDescent="0.3">
      <c r="A133" t="s">
        <v>262</v>
      </c>
      <c r="C133">
        <v>0</v>
      </c>
      <c r="E133" s="17">
        <v>2398301548</v>
      </c>
      <c r="F133" s="17">
        <v>2364432492</v>
      </c>
      <c r="G133" s="19">
        <f t="shared" ref="G133:G196" si="2">F133/E133</f>
        <v>0.98587789928741687</v>
      </c>
      <c r="I133" s="18">
        <v>0.98587789928741687</v>
      </c>
    </row>
    <row r="134" spans="1:9" x14ac:dyDescent="0.3">
      <c r="B134" t="s">
        <v>263</v>
      </c>
      <c r="D134" t="s">
        <v>264</v>
      </c>
      <c r="E134" s="17">
        <v>2338911408</v>
      </c>
      <c r="F134" s="17">
        <v>2305042352</v>
      </c>
      <c r="G134" s="19">
        <f t="shared" si="2"/>
        <v>0.98551930787794939</v>
      </c>
      <c r="I134" s="18">
        <v>0.98551930787794939</v>
      </c>
    </row>
    <row r="135" spans="1:9" x14ac:dyDescent="0.3">
      <c r="B135" t="s">
        <v>265</v>
      </c>
      <c r="D135" t="s">
        <v>266</v>
      </c>
      <c r="E135" s="17">
        <v>59390140</v>
      </c>
      <c r="F135" s="17">
        <v>59390140</v>
      </c>
      <c r="G135" s="19">
        <f t="shared" si="2"/>
        <v>1</v>
      </c>
      <c r="I135" s="18">
        <v>1</v>
      </c>
    </row>
    <row r="136" spans="1:9" x14ac:dyDescent="0.3">
      <c r="A136" t="s">
        <v>267</v>
      </c>
      <c r="C136">
        <v>1</v>
      </c>
      <c r="E136" s="17">
        <v>4349334911</v>
      </c>
      <c r="F136" s="17">
        <v>4218040487</v>
      </c>
      <c r="G136" s="19">
        <f t="shared" si="2"/>
        <v>0.96981275834428382</v>
      </c>
      <c r="I136" s="18">
        <v>0.96981275834428382</v>
      </c>
    </row>
    <row r="137" spans="1:9" x14ac:dyDescent="0.3">
      <c r="B137" t="s">
        <v>268</v>
      </c>
      <c r="D137" t="s">
        <v>269</v>
      </c>
      <c r="E137" s="17">
        <v>83200000</v>
      </c>
      <c r="F137" s="17">
        <v>83200000</v>
      </c>
      <c r="G137" s="19">
        <f t="shared" si="2"/>
        <v>1</v>
      </c>
      <c r="I137" s="18">
        <v>1</v>
      </c>
    </row>
    <row r="138" spans="1:9" x14ac:dyDescent="0.3">
      <c r="B138" t="s">
        <v>270</v>
      </c>
      <c r="D138" t="s">
        <v>271</v>
      </c>
      <c r="E138" s="17">
        <v>981646328</v>
      </c>
      <c r="F138" s="17">
        <v>981642449</v>
      </c>
      <c r="G138" s="19">
        <f t="shared" si="2"/>
        <v>0.99999604847500634</v>
      </c>
      <c r="I138" s="18">
        <v>0.99999604847500634</v>
      </c>
    </row>
    <row r="139" spans="1:9" x14ac:dyDescent="0.3">
      <c r="B139" t="s">
        <v>272</v>
      </c>
      <c r="D139" t="s">
        <v>273</v>
      </c>
      <c r="E139" s="17">
        <v>534037777</v>
      </c>
      <c r="F139" s="17">
        <v>509946799</v>
      </c>
      <c r="G139" s="19">
        <f t="shared" si="2"/>
        <v>0.95488900029632173</v>
      </c>
      <c r="I139" s="18">
        <v>0.95488900029632173</v>
      </c>
    </row>
    <row r="140" spans="1:9" x14ac:dyDescent="0.3">
      <c r="B140" t="s">
        <v>274</v>
      </c>
      <c r="D140" t="s">
        <v>275</v>
      </c>
      <c r="E140" s="17">
        <v>393444649</v>
      </c>
      <c r="F140" s="17">
        <v>390795988</v>
      </c>
      <c r="G140" s="19">
        <f t="shared" si="2"/>
        <v>0.99326802129160485</v>
      </c>
      <c r="I140" s="18">
        <v>0.99326802129160485</v>
      </c>
    </row>
    <row r="141" spans="1:9" x14ac:dyDescent="0.3">
      <c r="B141" t="s">
        <v>276</v>
      </c>
      <c r="D141" t="s">
        <v>277</v>
      </c>
      <c r="E141" s="17">
        <v>449371104</v>
      </c>
      <c r="F141" s="17">
        <v>449371104</v>
      </c>
      <c r="G141" s="19">
        <f t="shared" si="2"/>
        <v>1</v>
      </c>
      <c r="I141" s="18">
        <v>1</v>
      </c>
    </row>
    <row r="142" spans="1:9" x14ac:dyDescent="0.3">
      <c r="B142" t="s">
        <v>278</v>
      </c>
      <c r="D142" t="s">
        <v>279</v>
      </c>
      <c r="E142" s="17">
        <v>1479235053</v>
      </c>
      <c r="F142" s="17">
        <v>1374684147</v>
      </c>
      <c r="G142" s="19">
        <f t="shared" si="2"/>
        <v>0.92932096505693063</v>
      </c>
      <c r="I142" s="18">
        <v>0.92932096505693063</v>
      </c>
    </row>
    <row r="143" spans="1:9" x14ac:dyDescent="0.3">
      <c r="B143" t="s">
        <v>280</v>
      </c>
      <c r="D143" t="s">
        <v>372</v>
      </c>
      <c r="E143" s="17">
        <v>428400000</v>
      </c>
      <c r="F143" s="17">
        <v>428400000</v>
      </c>
      <c r="G143" s="19">
        <f t="shared" si="2"/>
        <v>1</v>
      </c>
      <c r="I143" s="18">
        <v>1</v>
      </c>
    </row>
    <row r="144" spans="1:9" x14ac:dyDescent="0.3">
      <c r="A144" t="s">
        <v>281</v>
      </c>
      <c r="C144">
        <v>0</v>
      </c>
      <c r="E144" s="17">
        <v>1373250681</v>
      </c>
      <c r="F144" s="17">
        <v>1369398947</v>
      </c>
      <c r="G144" s="19">
        <f t="shared" si="2"/>
        <v>0.99719517051526585</v>
      </c>
      <c r="I144" s="18">
        <v>0.99719517051526585</v>
      </c>
    </row>
    <row r="145" spans="1:9" x14ac:dyDescent="0.3">
      <c r="B145" t="s">
        <v>282</v>
      </c>
      <c r="D145" t="s">
        <v>283</v>
      </c>
      <c r="E145" s="17">
        <v>33474871</v>
      </c>
      <c r="F145" s="17">
        <v>33474871</v>
      </c>
      <c r="G145" s="19">
        <f t="shared" si="2"/>
        <v>1</v>
      </c>
      <c r="I145" s="18">
        <v>1</v>
      </c>
    </row>
    <row r="146" spans="1:9" x14ac:dyDescent="0.3">
      <c r="B146" t="s">
        <v>284</v>
      </c>
      <c r="D146" t="s">
        <v>285</v>
      </c>
      <c r="E146" s="17">
        <v>1333600841</v>
      </c>
      <c r="F146" s="17">
        <v>1332494222</v>
      </c>
      <c r="G146" s="19">
        <f t="shared" si="2"/>
        <v>0.99917020223294839</v>
      </c>
      <c r="I146" s="18">
        <v>0.99917020223294839</v>
      </c>
    </row>
    <row r="147" spans="1:9" x14ac:dyDescent="0.3">
      <c r="B147" t="s">
        <v>286</v>
      </c>
      <c r="D147" t="s">
        <v>287</v>
      </c>
      <c r="E147" s="17">
        <v>6174969</v>
      </c>
      <c r="F147" s="17">
        <v>3429854</v>
      </c>
      <c r="G147" s="19">
        <f t="shared" si="2"/>
        <v>0.55544473178731746</v>
      </c>
      <c r="I147" s="18">
        <v>0.55544473178731746</v>
      </c>
    </row>
    <row r="148" spans="1:9" x14ac:dyDescent="0.3">
      <c r="A148" t="s">
        <v>288</v>
      </c>
      <c r="C148">
        <v>1188000</v>
      </c>
      <c r="E148" s="17">
        <v>6378707461</v>
      </c>
      <c r="F148" s="17">
        <v>5797589999</v>
      </c>
      <c r="G148" s="19">
        <f t="shared" si="2"/>
        <v>0.90889730160020576</v>
      </c>
      <c r="I148" s="18">
        <v>0.90889730160020576</v>
      </c>
    </row>
    <row r="149" spans="1:9" x14ac:dyDescent="0.3">
      <c r="B149" t="s">
        <v>289</v>
      </c>
      <c r="D149" t="s">
        <v>290</v>
      </c>
      <c r="E149" s="17">
        <v>2036260410</v>
      </c>
      <c r="F149" s="17">
        <v>2003090814</v>
      </c>
      <c r="G149" s="19">
        <f t="shared" si="2"/>
        <v>0.98371053336935421</v>
      </c>
      <c r="I149" s="18">
        <v>0.98371053336935421</v>
      </c>
    </row>
    <row r="150" spans="1:9" x14ac:dyDescent="0.3">
      <c r="B150" t="s">
        <v>291</v>
      </c>
      <c r="D150" t="s">
        <v>292</v>
      </c>
      <c r="E150" s="17">
        <v>1410854626</v>
      </c>
      <c r="F150" s="17">
        <v>928661962</v>
      </c>
      <c r="G150" s="19">
        <f t="shared" si="2"/>
        <v>0.65822654218663634</v>
      </c>
      <c r="I150" s="18">
        <v>0.65822654218663634</v>
      </c>
    </row>
    <row r="151" spans="1:9" x14ac:dyDescent="0.3">
      <c r="B151" t="s">
        <v>293</v>
      </c>
      <c r="D151" t="s">
        <v>294</v>
      </c>
      <c r="E151" s="17">
        <v>1363571307</v>
      </c>
      <c r="F151" s="17">
        <v>1353511267</v>
      </c>
      <c r="G151" s="19">
        <f t="shared" si="2"/>
        <v>0.99262228535584751</v>
      </c>
      <c r="I151" s="18">
        <v>0.99262228535584751</v>
      </c>
    </row>
    <row r="152" spans="1:9" x14ac:dyDescent="0.3">
      <c r="B152" t="s">
        <v>295</v>
      </c>
      <c r="D152" t="s">
        <v>296</v>
      </c>
      <c r="E152" s="17">
        <v>336657620</v>
      </c>
      <c r="F152" s="17">
        <v>348417683</v>
      </c>
      <c r="G152" s="19">
        <f t="shared" si="2"/>
        <v>1.0349318188609544</v>
      </c>
      <c r="I152" s="18">
        <v>1.0349318188609544</v>
      </c>
    </row>
    <row r="153" spans="1:9" x14ac:dyDescent="0.3">
      <c r="B153" t="s">
        <v>297</v>
      </c>
      <c r="D153" t="s">
        <v>298</v>
      </c>
      <c r="E153" s="17">
        <v>523635014</v>
      </c>
      <c r="F153" s="17">
        <v>473045106</v>
      </c>
      <c r="G153" s="19">
        <f t="shared" si="2"/>
        <v>0.90338707945912877</v>
      </c>
      <c r="I153" s="18">
        <v>0.90338707945912877</v>
      </c>
    </row>
    <row r="154" spans="1:9" x14ac:dyDescent="0.3">
      <c r="B154" t="s">
        <v>299</v>
      </c>
      <c r="D154" t="s">
        <v>300</v>
      </c>
      <c r="E154" s="17">
        <v>588222481</v>
      </c>
      <c r="F154" s="17">
        <v>573922759</v>
      </c>
      <c r="G154" s="19">
        <f t="shared" si="2"/>
        <v>0.97568994307104695</v>
      </c>
      <c r="I154" s="18">
        <v>0.97568994307104695</v>
      </c>
    </row>
    <row r="155" spans="1:9" x14ac:dyDescent="0.3">
      <c r="B155" t="s">
        <v>301</v>
      </c>
      <c r="D155" t="s">
        <v>302</v>
      </c>
      <c r="E155" s="17">
        <v>119506003</v>
      </c>
      <c r="F155" s="17">
        <v>116940408</v>
      </c>
      <c r="G155" s="19">
        <f t="shared" si="2"/>
        <v>0.97853166422108517</v>
      </c>
      <c r="I155" s="18">
        <v>0.97853166422108517</v>
      </c>
    </row>
    <row r="156" spans="1:9" x14ac:dyDescent="0.3">
      <c r="A156" t="s">
        <v>303</v>
      </c>
      <c r="C156">
        <v>73</v>
      </c>
      <c r="E156" s="17">
        <v>3644183625</v>
      </c>
      <c r="F156" s="17">
        <v>3166066692</v>
      </c>
      <c r="G156" s="19">
        <f t="shared" si="2"/>
        <v>0.86879998863943086</v>
      </c>
      <c r="I156" s="18">
        <v>0.86879998863943086</v>
      </c>
    </row>
    <row r="157" spans="1:9" x14ac:dyDescent="0.3">
      <c r="B157" t="s">
        <v>304</v>
      </c>
      <c r="D157" t="s">
        <v>305</v>
      </c>
      <c r="E157" s="17">
        <v>900577734</v>
      </c>
      <c r="F157" s="17">
        <v>837070674</v>
      </c>
      <c r="G157" s="19">
        <f t="shared" si="2"/>
        <v>0.9294818674697547</v>
      </c>
      <c r="I157" s="18">
        <v>0.9294818674697547</v>
      </c>
    </row>
    <row r="158" spans="1:9" x14ac:dyDescent="0.3">
      <c r="B158" t="s">
        <v>306</v>
      </c>
      <c r="D158" t="s">
        <v>307</v>
      </c>
      <c r="E158" s="17">
        <v>207689519</v>
      </c>
      <c r="F158" s="17">
        <v>142933188</v>
      </c>
      <c r="G158" s="19">
        <f t="shared" si="2"/>
        <v>0.68820607167952463</v>
      </c>
      <c r="I158" s="18">
        <v>0.68820607167952463</v>
      </c>
    </row>
    <row r="159" spans="1:9" x14ac:dyDescent="0.3">
      <c r="B159" t="s">
        <v>308</v>
      </c>
      <c r="D159" t="s">
        <v>309</v>
      </c>
      <c r="E159" s="17">
        <v>717535858</v>
      </c>
      <c r="F159" s="17">
        <v>524615564</v>
      </c>
      <c r="G159" s="19">
        <f t="shared" si="2"/>
        <v>0.7311349783441764</v>
      </c>
      <c r="I159" s="18">
        <v>0.7311349783441764</v>
      </c>
    </row>
    <row r="160" spans="1:9" x14ac:dyDescent="0.3">
      <c r="B160" t="s">
        <v>310</v>
      </c>
      <c r="D160" t="s">
        <v>311</v>
      </c>
      <c r="E160" s="17">
        <v>880284838</v>
      </c>
      <c r="F160" s="17">
        <v>846400456</v>
      </c>
      <c r="G160" s="19">
        <f t="shared" si="2"/>
        <v>0.96150747969602079</v>
      </c>
      <c r="I160" s="18">
        <v>0.96150747969602079</v>
      </c>
    </row>
    <row r="161" spans="1:9" x14ac:dyDescent="0.3">
      <c r="B161" t="s">
        <v>312</v>
      </c>
      <c r="D161" t="s">
        <v>313</v>
      </c>
      <c r="E161" s="17">
        <v>346780823</v>
      </c>
      <c r="F161" s="17">
        <v>336133743</v>
      </c>
      <c r="G161" s="19">
        <f t="shared" si="2"/>
        <v>0.96929737951512962</v>
      </c>
      <c r="I161" s="18">
        <v>0.96929737951512962</v>
      </c>
    </row>
    <row r="162" spans="1:9" x14ac:dyDescent="0.3">
      <c r="B162" t="s">
        <v>314</v>
      </c>
      <c r="D162" t="s">
        <v>315</v>
      </c>
      <c r="E162" s="17">
        <v>231944969</v>
      </c>
      <c r="F162" s="17">
        <v>150858262</v>
      </c>
      <c r="G162" s="19">
        <f t="shared" si="2"/>
        <v>0.65040540715500494</v>
      </c>
      <c r="I162" s="18">
        <v>0.65040540715500494</v>
      </c>
    </row>
    <row r="163" spans="1:9" x14ac:dyDescent="0.3">
      <c r="B163" t="s">
        <v>316</v>
      </c>
      <c r="D163" t="s">
        <v>317</v>
      </c>
      <c r="E163" s="17">
        <v>332195512</v>
      </c>
      <c r="F163" s="17">
        <v>307108879</v>
      </c>
      <c r="G163" s="19">
        <f t="shared" si="2"/>
        <v>0.92448232413206111</v>
      </c>
      <c r="I163" s="18">
        <v>0.92448232413206111</v>
      </c>
    </row>
    <row r="164" spans="1:9" x14ac:dyDescent="0.3">
      <c r="B164" t="s">
        <v>318</v>
      </c>
      <c r="D164" t="s">
        <v>319</v>
      </c>
      <c r="E164" s="17">
        <v>27174372</v>
      </c>
      <c r="F164" s="17">
        <v>20945926</v>
      </c>
      <c r="G164" s="19">
        <f t="shared" si="2"/>
        <v>0.77079705834600332</v>
      </c>
      <c r="I164" s="18">
        <v>0.77079705834600332</v>
      </c>
    </row>
    <row r="165" spans="1:9" x14ac:dyDescent="0.3">
      <c r="A165" t="s">
        <v>320</v>
      </c>
      <c r="C165">
        <v>0</v>
      </c>
      <c r="E165" s="17">
        <v>7386880181</v>
      </c>
      <c r="F165" s="17">
        <v>5497000592</v>
      </c>
      <c r="G165" s="19">
        <f t="shared" si="2"/>
        <v>0.74415727036415025</v>
      </c>
      <c r="I165" s="18">
        <v>0.74415727036415025</v>
      </c>
    </row>
    <row r="166" spans="1:9" x14ac:dyDescent="0.3">
      <c r="B166" t="s">
        <v>321</v>
      </c>
      <c r="D166" t="s">
        <v>322</v>
      </c>
      <c r="E166" s="17">
        <v>741247099</v>
      </c>
      <c r="F166" s="17">
        <v>721311682</v>
      </c>
      <c r="G166" s="19">
        <f t="shared" si="2"/>
        <v>0.97310557164150202</v>
      </c>
      <c r="I166" s="18">
        <v>0.97310557164150202</v>
      </c>
    </row>
    <row r="167" spans="1:9" x14ac:dyDescent="0.3">
      <c r="B167" t="s">
        <v>323</v>
      </c>
      <c r="D167" t="s">
        <v>324</v>
      </c>
      <c r="E167" s="17">
        <v>504011606</v>
      </c>
      <c r="F167" s="17">
        <v>504011601</v>
      </c>
      <c r="G167" s="19">
        <f t="shared" si="2"/>
        <v>0.9999999900795935</v>
      </c>
      <c r="I167" s="18">
        <v>0.9999999900795935</v>
      </c>
    </row>
    <row r="168" spans="1:9" x14ac:dyDescent="0.3">
      <c r="B168" t="s">
        <v>325</v>
      </c>
      <c r="D168" t="s">
        <v>326</v>
      </c>
      <c r="E168" s="17">
        <v>5244478866</v>
      </c>
      <c r="F168" s="17">
        <v>3374534699</v>
      </c>
      <c r="G168" s="19">
        <f t="shared" si="2"/>
        <v>0.64344518973603582</v>
      </c>
      <c r="I168" s="18">
        <v>0.64344518973603582</v>
      </c>
    </row>
    <row r="169" spans="1:9" x14ac:dyDescent="0.3">
      <c r="B169" t="s">
        <v>327</v>
      </c>
      <c r="D169" t="s">
        <v>328</v>
      </c>
      <c r="E169" s="17">
        <v>364088592</v>
      </c>
      <c r="F169" s="17">
        <v>364088592</v>
      </c>
      <c r="G169" s="19">
        <f t="shared" si="2"/>
        <v>1</v>
      </c>
      <c r="I169" s="18">
        <v>1</v>
      </c>
    </row>
    <row r="170" spans="1:9" x14ac:dyDescent="0.3">
      <c r="B170" t="s">
        <v>329</v>
      </c>
      <c r="D170" t="s">
        <v>330</v>
      </c>
      <c r="E170" s="17">
        <v>533054018</v>
      </c>
      <c r="F170" s="17">
        <v>533054018</v>
      </c>
      <c r="G170" s="19">
        <f t="shared" si="2"/>
        <v>1</v>
      </c>
      <c r="I170" s="18">
        <v>1</v>
      </c>
    </row>
    <row r="171" spans="1:9" x14ac:dyDescent="0.3">
      <c r="A171" t="s">
        <v>331</v>
      </c>
      <c r="C171">
        <v>10000</v>
      </c>
      <c r="E171" s="17">
        <v>2598925628</v>
      </c>
      <c r="F171" s="17">
        <v>2596429575</v>
      </c>
      <c r="G171" s="19">
        <f t="shared" si="2"/>
        <v>0.9990395827517693</v>
      </c>
      <c r="I171" s="18">
        <v>0.9990395827517693</v>
      </c>
    </row>
    <row r="172" spans="1:9" x14ac:dyDescent="0.3">
      <c r="B172" t="s">
        <v>332</v>
      </c>
      <c r="D172" t="s">
        <v>333</v>
      </c>
      <c r="E172" s="17">
        <v>2598925628</v>
      </c>
      <c r="F172" s="17">
        <v>2596429575</v>
      </c>
      <c r="G172" s="19">
        <f t="shared" si="2"/>
        <v>0.9990395827517693</v>
      </c>
      <c r="I172" s="18">
        <v>0.9990395827517693</v>
      </c>
    </row>
    <row r="173" spans="1:9" x14ac:dyDescent="0.3">
      <c r="A173" t="s">
        <v>334</v>
      </c>
      <c r="C173">
        <v>0</v>
      </c>
      <c r="E173" s="17">
        <v>607037030</v>
      </c>
      <c r="F173" s="17">
        <v>591082165</v>
      </c>
      <c r="G173" s="19">
        <f t="shared" si="2"/>
        <v>0.97371681757206807</v>
      </c>
      <c r="I173" s="18">
        <v>0.97371681757206807</v>
      </c>
    </row>
    <row r="174" spans="1:9" x14ac:dyDescent="0.3">
      <c r="B174" t="s">
        <v>335</v>
      </c>
      <c r="D174" t="s">
        <v>336</v>
      </c>
      <c r="E174" s="17">
        <v>110127030</v>
      </c>
      <c r="F174" s="17">
        <v>106872743</v>
      </c>
      <c r="G174" s="19">
        <f t="shared" si="2"/>
        <v>0.97044969795335445</v>
      </c>
      <c r="I174" s="18">
        <v>0.97044969795335445</v>
      </c>
    </row>
    <row r="175" spans="1:9" x14ac:dyDescent="0.3">
      <c r="B175" t="s">
        <v>337</v>
      </c>
      <c r="D175" t="s">
        <v>338</v>
      </c>
      <c r="E175" s="17">
        <v>366230000</v>
      </c>
      <c r="F175" s="17">
        <v>362238121</v>
      </c>
      <c r="G175" s="19">
        <f t="shared" si="2"/>
        <v>0.98910007645468689</v>
      </c>
      <c r="I175" s="18">
        <v>0.98910007645468689</v>
      </c>
    </row>
    <row r="176" spans="1:9" x14ac:dyDescent="0.3">
      <c r="B176" t="s">
        <v>339</v>
      </c>
      <c r="D176" t="s">
        <v>340</v>
      </c>
      <c r="E176" s="17">
        <v>66480000</v>
      </c>
      <c r="F176" s="17">
        <v>62427544</v>
      </c>
      <c r="G176" s="19">
        <f t="shared" si="2"/>
        <v>0.93904247894103487</v>
      </c>
      <c r="I176" s="18">
        <v>0.93904247894103487</v>
      </c>
    </row>
    <row r="177" spans="1:9" x14ac:dyDescent="0.3">
      <c r="B177" t="s">
        <v>341</v>
      </c>
      <c r="D177" t="s">
        <v>342</v>
      </c>
      <c r="E177" s="17">
        <v>64200000</v>
      </c>
      <c r="F177" s="17">
        <v>59543757</v>
      </c>
      <c r="G177" s="19">
        <f t="shared" si="2"/>
        <v>0.92747285046728967</v>
      </c>
      <c r="I177" s="18">
        <v>0.92747285046728967</v>
      </c>
    </row>
    <row r="178" spans="1:9" x14ac:dyDescent="0.3">
      <c r="A178" t="s">
        <v>343</v>
      </c>
      <c r="C178">
        <v>25119</v>
      </c>
      <c r="E178" s="17">
        <v>2078743474</v>
      </c>
      <c r="F178" s="17">
        <v>1995801840</v>
      </c>
      <c r="G178" s="19">
        <f t="shared" si="2"/>
        <v>0.96010011093846015</v>
      </c>
      <c r="I178" s="18">
        <v>0.96010011093846015</v>
      </c>
    </row>
    <row r="179" spans="1:9" x14ac:dyDescent="0.3">
      <c r="B179" t="s">
        <v>344</v>
      </c>
      <c r="D179" t="s">
        <v>345</v>
      </c>
      <c r="E179" s="17">
        <v>99275253</v>
      </c>
      <c r="F179" s="17">
        <v>99153777</v>
      </c>
      <c r="G179" s="19">
        <f t="shared" si="2"/>
        <v>0.99877637179126599</v>
      </c>
      <c r="I179" s="18">
        <v>0.99877637179126599</v>
      </c>
    </row>
    <row r="180" spans="1:9" x14ac:dyDescent="0.3">
      <c r="B180" t="s">
        <v>346</v>
      </c>
      <c r="D180" t="s">
        <v>347</v>
      </c>
      <c r="E180" s="17">
        <v>180675282</v>
      </c>
      <c r="F180" s="17">
        <v>178506080</v>
      </c>
      <c r="G180" s="19">
        <f t="shared" si="2"/>
        <v>0.98799391938959313</v>
      </c>
      <c r="I180" s="18">
        <v>0.98799391938959313</v>
      </c>
    </row>
    <row r="181" spans="1:9" x14ac:dyDescent="0.3">
      <c r="B181" t="s">
        <v>348</v>
      </c>
      <c r="D181" t="s">
        <v>349</v>
      </c>
      <c r="E181" s="17">
        <v>47728889</v>
      </c>
      <c r="F181" s="17">
        <v>47728889</v>
      </c>
      <c r="G181" s="19">
        <f t="shared" si="2"/>
        <v>1</v>
      </c>
      <c r="I181" s="18">
        <v>1</v>
      </c>
    </row>
    <row r="182" spans="1:9" x14ac:dyDescent="0.3">
      <c r="B182" t="s">
        <v>350</v>
      </c>
      <c r="D182" t="s">
        <v>351</v>
      </c>
      <c r="E182" s="17">
        <v>238769749</v>
      </c>
      <c r="F182" s="17">
        <v>183865987</v>
      </c>
      <c r="G182" s="19">
        <f t="shared" si="2"/>
        <v>0.77005561956678192</v>
      </c>
      <c r="I182" s="18">
        <v>0.77005561956678192</v>
      </c>
    </row>
    <row r="183" spans="1:9" x14ac:dyDescent="0.3">
      <c r="B183" t="s">
        <v>352</v>
      </c>
      <c r="D183" t="s">
        <v>353</v>
      </c>
      <c r="E183" s="17">
        <v>168047624</v>
      </c>
      <c r="F183" s="17">
        <v>168047620</v>
      </c>
      <c r="G183" s="19">
        <f t="shared" si="2"/>
        <v>0.99999997619722369</v>
      </c>
      <c r="I183" s="18">
        <v>0.99999997619722369</v>
      </c>
    </row>
    <row r="184" spans="1:9" x14ac:dyDescent="0.3">
      <c r="B184" t="s">
        <v>354</v>
      </c>
      <c r="D184" t="s">
        <v>355</v>
      </c>
      <c r="E184" s="17">
        <v>313377504</v>
      </c>
      <c r="F184" s="17">
        <v>313377504</v>
      </c>
      <c r="G184" s="19">
        <f t="shared" si="2"/>
        <v>1</v>
      </c>
      <c r="I184" s="18">
        <v>1</v>
      </c>
    </row>
    <row r="185" spans="1:9" x14ac:dyDescent="0.3">
      <c r="B185" t="s">
        <v>356</v>
      </c>
      <c r="D185" t="s">
        <v>357</v>
      </c>
      <c r="E185" s="17">
        <v>58752252</v>
      </c>
      <c r="F185" s="17">
        <v>58752252</v>
      </c>
      <c r="G185" s="19">
        <f t="shared" si="2"/>
        <v>1</v>
      </c>
      <c r="I185" s="18">
        <v>1</v>
      </c>
    </row>
    <row r="186" spans="1:9" x14ac:dyDescent="0.3">
      <c r="B186" t="s">
        <v>358</v>
      </c>
      <c r="D186" t="s">
        <v>359</v>
      </c>
      <c r="E186" s="17">
        <v>29637228</v>
      </c>
      <c r="F186" s="17">
        <v>29637228</v>
      </c>
      <c r="G186" s="19">
        <f t="shared" si="2"/>
        <v>1</v>
      </c>
      <c r="I186" s="18">
        <v>1</v>
      </c>
    </row>
    <row r="187" spans="1:9" x14ac:dyDescent="0.3">
      <c r="B187" t="s">
        <v>360</v>
      </c>
      <c r="D187" t="s">
        <v>361</v>
      </c>
      <c r="E187" s="17">
        <v>49891634</v>
      </c>
      <c r="F187" s="17">
        <v>49891634</v>
      </c>
      <c r="G187" s="19">
        <f t="shared" si="2"/>
        <v>1</v>
      </c>
      <c r="I187" s="18">
        <v>1</v>
      </c>
    </row>
    <row r="188" spans="1:9" x14ac:dyDescent="0.3">
      <c r="B188" t="s">
        <v>362</v>
      </c>
      <c r="D188" t="s">
        <v>363</v>
      </c>
      <c r="E188" s="17">
        <v>213338152</v>
      </c>
      <c r="F188" s="17">
        <v>213338152</v>
      </c>
      <c r="G188" s="19">
        <f t="shared" si="2"/>
        <v>1</v>
      </c>
      <c r="I188" s="18">
        <v>1</v>
      </c>
    </row>
    <row r="189" spans="1:9" x14ac:dyDescent="0.3">
      <c r="B189" t="s">
        <v>364</v>
      </c>
      <c r="D189" t="s">
        <v>365</v>
      </c>
      <c r="E189" s="17">
        <v>38117217</v>
      </c>
      <c r="F189" s="17">
        <v>38117217</v>
      </c>
      <c r="G189" s="19">
        <f t="shared" si="2"/>
        <v>1</v>
      </c>
      <c r="I189" s="18">
        <v>1</v>
      </c>
    </row>
    <row r="190" spans="1:9" x14ac:dyDescent="0.3">
      <c r="B190" t="s">
        <v>366</v>
      </c>
      <c r="D190" t="s">
        <v>367</v>
      </c>
      <c r="E190" s="17">
        <v>46567990</v>
      </c>
      <c r="F190" s="17">
        <v>46567990</v>
      </c>
      <c r="G190" s="19">
        <f t="shared" si="2"/>
        <v>1</v>
      </c>
      <c r="I190" s="18">
        <v>1</v>
      </c>
    </row>
    <row r="191" spans="1:9" x14ac:dyDescent="0.3">
      <c r="B191" t="s">
        <v>368</v>
      </c>
      <c r="D191" t="s">
        <v>369</v>
      </c>
      <c r="E191" s="17">
        <v>281928361</v>
      </c>
      <c r="F191" s="17">
        <v>263042031</v>
      </c>
      <c r="G191" s="19">
        <f t="shared" si="2"/>
        <v>0.93301018055434304</v>
      </c>
      <c r="I191" s="18">
        <v>0.93301018055434304</v>
      </c>
    </row>
    <row r="192" spans="1:9" x14ac:dyDescent="0.3">
      <c r="B192" t="s">
        <v>370</v>
      </c>
      <c r="D192" t="s">
        <v>371</v>
      </c>
      <c r="E192" s="17">
        <v>312636339</v>
      </c>
      <c r="F192" s="17">
        <v>305775479</v>
      </c>
      <c r="G192" s="19">
        <f t="shared" si="2"/>
        <v>0.97805482234744312</v>
      </c>
      <c r="I192" s="18">
        <v>0.97805482234744312</v>
      </c>
    </row>
    <row r="193" spans="1:9" x14ac:dyDescent="0.3">
      <c r="A193" t="s">
        <v>34</v>
      </c>
    </row>
    <row r="194" spans="1:9" x14ac:dyDescent="0.3">
      <c r="A194" t="s">
        <v>373</v>
      </c>
      <c r="B194" t="s">
        <v>374</v>
      </c>
      <c r="C194">
        <v>20</v>
      </c>
      <c r="D194" t="s">
        <v>375</v>
      </c>
      <c r="E194" s="17">
        <v>168029920</v>
      </c>
      <c r="F194" s="17">
        <v>166225552</v>
      </c>
      <c r="G194" s="19">
        <f t="shared" si="2"/>
        <v>0.98926162673885698</v>
      </c>
      <c r="I194" s="18">
        <v>0.98926162673885698</v>
      </c>
    </row>
    <row r="195" spans="1:9" x14ac:dyDescent="0.3">
      <c r="A195" t="s">
        <v>376</v>
      </c>
      <c r="B195" t="s">
        <v>377</v>
      </c>
      <c r="C195">
        <v>0</v>
      </c>
      <c r="D195" t="s">
        <v>378</v>
      </c>
      <c r="E195" s="17">
        <v>150000000</v>
      </c>
      <c r="F195" s="17">
        <v>1E-3</v>
      </c>
      <c r="G195" s="19">
        <f t="shared" si="2"/>
        <v>6.6666666666666671E-12</v>
      </c>
      <c r="I195" s="18">
        <v>6.6666666666666671E-12</v>
      </c>
    </row>
    <row r="196" spans="1:9" x14ac:dyDescent="0.3">
      <c r="A196" t="s">
        <v>379</v>
      </c>
      <c r="B196" t="s">
        <v>380</v>
      </c>
      <c r="C196">
        <v>0</v>
      </c>
      <c r="D196" t="s">
        <v>381</v>
      </c>
      <c r="E196" s="17">
        <v>100000000</v>
      </c>
      <c r="F196" s="17">
        <v>1E-3</v>
      </c>
      <c r="G196" s="19">
        <f t="shared" si="2"/>
        <v>1.0000000000000001E-11</v>
      </c>
      <c r="I196" s="18">
        <v>1.0000000000000001E-11</v>
      </c>
    </row>
    <row r="197" spans="1:9" x14ac:dyDescent="0.3">
      <c r="A197" t="s">
        <v>382</v>
      </c>
      <c r="B197" t="s">
        <v>383</v>
      </c>
      <c r="C197">
        <v>0</v>
      </c>
      <c r="D197" t="s">
        <v>384</v>
      </c>
      <c r="E197" s="17">
        <v>3140474178</v>
      </c>
      <c r="F197" s="17">
        <v>2660977364</v>
      </c>
      <c r="G197" s="19">
        <f t="shared" ref="G197:G260" si="3">F197/E197</f>
        <v>0.84731706525115713</v>
      </c>
      <c r="I197" s="18">
        <v>0.84731706525115713</v>
      </c>
    </row>
    <row r="198" spans="1:9" x14ac:dyDescent="0.3">
      <c r="A198" t="s">
        <v>385</v>
      </c>
      <c r="B198" t="s">
        <v>386</v>
      </c>
      <c r="C198">
        <v>5</v>
      </c>
      <c r="D198" t="s">
        <v>387</v>
      </c>
      <c r="E198" s="17">
        <v>227180000</v>
      </c>
      <c r="F198" s="17">
        <v>211014784</v>
      </c>
      <c r="G198" s="19">
        <f t="shared" si="3"/>
        <v>0.92884401795932736</v>
      </c>
      <c r="I198" s="18">
        <v>0.92884401795932736</v>
      </c>
    </row>
    <row r="199" spans="1:9" x14ac:dyDescent="0.3">
      <c r="A199" t="s">
        <v>388</v>
      </c>
      <c r="B199" t="s">
        <v>389</v>
      </c>
      <c r="C199">
        <v>0</v>
      </c>
      <c r="D199" t="s">
        <v>390</v>
      </c>
      <c r="E199" s="17">
        <v>899608000</v>
      </c>
      <c r="F199" s="17">
        <v>806848833</v>
      </c>
      <c r="G199" s="19">
        <f t="shared" si="3"/>
        <v>0.89688934847177881</v>
      </c>
      <c r="I199" s="18">
        <v>0.89688934847177881</v>
      </c>
    </row>
    <row r="200" spans="1:9" x14ac:dyDescent="0.3">
      <c r="A200" t="s">
        <v>391</v>
      </c>
      <c r="B200" t="s">
        <v>392</v>
      </c>
      <c r="C200">
        <v>405530</v>
      </c>
      <c r="D200" t="s">
        <v>393</v>
      </c>
      <c r="E200" s="17">
        <v>160243200</v>
      </c>
      <c r="F200" s="17">
        <v>154500000</v>
      </c>
      <c r="G200" s="19">
        <f t="shared" si="3"/>
        <v>0.96415947759405707</v>
      </c>
      <c r="I200" s="18">
        <v>0.96415947759405707</v>
      </c>
    </row>
    <row r="201" spans="1:9" x14ac:dyDescent="0.3">
      <c r="A201" t="s">
        <v>394</v>
      </c>
      <c r="B201" t="s">
        <v>395</v>
      </c>
      <c r="C201">
        <v>0</v>
      </c>
      <c r="D201" t="s">
        <v>396</v>
      </c>
      <c r="E201" s="17">
        <v>2450386821</v>
      </c>
      <c r="F201" s="17">
        <v>365985118</v>
      </c>
      <c r="G201" s="19">
        <f t="shared" si="3"/>
        <v>0.14935809924518037</v>
      </c>
      <c r="I201" s="18">
        <v>0.14935809924518037</v>
      </c>
    </row>
    <row r="202" spans="1:9" x14ac:dyDescent="0.3">
      <c r="A202" t="s">
        <v>397</v>
      </c>
      <c r="B202" t="s">
        <v>398</v>
      </c>
      <c r="C202">
        <v>10</v>
      </c>
      <c r="D202" t="s">
        <v>399</v>
      </c>
      <c r="E202" s="17">
        <v>1655635993</v>
      </c>
      <c r="F202" s="17">
        <v>354330437</v>
      </c>
      <c r="G202" s="19">
        <f t="shared" si="3"/>
        <v>0.21401469797594572</v>
      </c>
      <c r="I202" s="18">
        <v>0.21401469797594572</v>
      </c>
    </row>
    <row r="203" spans="1:9" x14ac:dyDescent="0.3">
      <c r="A203" t="s">
        <v>400</v>
      </c>
      <c r="B203" t="s">
        <v>401</v>
      </c>
      <c r="C203">
        <v>0</v>
      </c>
      <c r="D203" t="s">
        <v>402</v>
      </c>
      <c r="E203" s="17">
        <v>1060630993</v>
      </c>
      <c r="F203" s="17">
        <v>994234300</v>
      </c>
      <c r="G203" s="19">
        <f t="shared" si="3"/>
        <v>0.93739887535042077</v>
      </c>
      <c r="I203" s="18">
        <v>0.93739887535042077</v>
      </c>
    </row>
    <row r="204" spans="1:9" x14ac:dyDescent="0.3">
      <c r="A204" t="s">
        <v>403</v>
      </c>
      <c r="B204" t="s">
        <v>404</v>
      </c>
      <c r="C204">
        <v>0</v>
      </c>
      <c r="D204" t="s">
        <v>405</v>
      </c>
      <c r="E204" s="17">
        <v>1033557746</v>
      </c>
      <c r="F204" s="17">
        <v>979562556</v>
      </c>
      <c r="G204" s="19">
        <f t="shared" si="3"/>
        <v>0.94775793591701263</v>
      </c>
      <c r="I204" s="18">
        <v>0.94775793591701263</v>
      </c>
    </row>
    <row r="205" spans="1:9" x14ac:dyDescent="0.3">
      <c r="A205" t="s">
        <v>406</v>
      </c>
      <c r="B205" t="s">
        <v>407</v>
      </c>
      <c r="C205">
        <v>100</v>
      </c>
      <c r="D205" t="s">
        <v>408</v>
      </c>
      <c r="E205" s="17">
        <v>266845000</v>
      </c>
      <c r="F205" s="17">
        <v>174271496</v>
      </c>
      <c r="G205" s="19">
        <f t="shared" si="3"/>
        <v>0.65308136183927001</v>
      </c>
      <c r="I205" s="18">
        <v>0.65308136183927001</v>
      </c>
    </row>
    <row r="206" spans="1:9" x14ac:dyDescent="0.3">
      <c r="A206" t="s">
        <v>409</v>
      </c>
      <c r="B206" t="s">
        <v>410</v>
      </c>
      <c r="C206">
        <v>0</v>
      </c>
      <c r="D206" t="s">
        <v>411</v>
      </c>
      <c r="E206" s="17">
        <v>196255000</v>
      </c>
      <c r="F206" s="17">
        <v>193680000</v>
      </c>
      <c r="G206" s="19">
        <f t="shared" si="3"/>
        <v>0.98687931517668337</v>
      </c>
      <c r="I206" s="18">
        <v>0.98687931517668337</v>
      </c>
    </row>
    <row r="207" spans="1:9" x14ac:dyDescent="0.3">
      <c r="A207" t="s">
        <v>412</v>
      </c>
      <c r="B207" t="s">
        <v>413</v>
      </c>
      <c r="C207">
        <v>100</v>
      </c>
      <c r="D207" t="s">
        <v>411</v>
      </c>
      <c r="E207" s="17">
        <v>291975000</v>
      </c>
      <c r="F207" s="17">
        <v>265367700</v>
      </c>
      <c r="G207" s="19">
        <f t="shared" si="3"/>
        <v>0.90887130747495504</v>
      </c>
      <c r="I207" s="18">
        <v>0.90887130747495504</v>
      </c>
    </row>
    <row r="208" spans="1:9" x14ac:dyDescent="0.3">
      <c r="A208" t="s">
        <v>414</v>
      </c>
      <c r="B208" t="s">
        <v>415</v>
      </c>
      <c r="C208">
        <v>1950</v>
      </c>
      <c r="D208" t="s">
        <v>416</v>
      </c>
      <c r="E208" s="17">
        <v>1346374974</v>
      </c>
      <c r="F208" s="17">
        <v>959250068</v>
      </c>
      <c r="G208" s="19">
        <f t="shared" si="3"/>
        <v>0.71246873012658951</v>
      </c>
      <c r="I208" s="18">
        <v>0.71246873012658951</v>
      </c>
    </row>
    <row r="209" spans="1:9" x14ac:dyDescent="0.3">
      <c r="A209" t="s">
        <v>417</v>
      </c>
      <c r="B209" t="s">
        <v>418</v>
      </c>
      <c r="C209">
        <v>10</v>
      </c>
      <c r="D209" t="s">
        <v>419</v>
      </c>
      <c r="E209" s="17">
        <v>2393384384</v>
      </c>
      <c r="F209" s="17">
        <v>1284654811</v>
      </c>
      <c r="G209" s="19">
        <f t="shared" si="3"/>
        <v>0.53675239948419418</v>
      </c>
      <c r="I209" s="18">
        <v>0.53675239948419418</v>
      </c>
    </row>
    <row r="210" spans="1:9" x14ac:dyDescent="0.3">
      <c r="A210" t="s">
        <v>420</v>
      </c>
      <c r="B210" t="s">
        <v>421</v>
      </c>
      <c r="C210">
        <v>0</v>
      </c>
      <c r="D210" t="s">
        <v>422</v>
      </c>
      <c r="E210" s="17">
        <v>822000000</v>
      </c>
      <c r="F210" s="17">
        <v>248546325</v>
      </c>
      <c r="G210" s="19">
        <f t="shared" si="3"/>
        <v>0.30236779197080293</v>
      </c>
      <c r="I210" s="18">
        <v>0.30236779197080293</v>
      </c>
    </row>
    <row r="211" spans="1:9" x14ac:dyDescent="0.3">
      <c r="A211" t="s">
        <v>423</v>
      </c>
      <c r="B211" t="s">
        <v>424</v>
      </c>
      <c r="C211">
        <v>0</v>
      </c>
      <c r="D211" t="s">
        <v>425</v>
      </c>
      <c r="E211" s="17">
        <v>2017996048</v>
      </c>
      <c r="F211" s="17">
        <v>1740319596</v>
      </c>
      <c r="G211" s="19">
        <f t="shared" si="3"/>
        <v>0.86239990297542946</v>
      </c>
      <c r="I211" s="18">
        <v>0.86239990297542946</v>
      </c>
    </row>
    <row r="212" spans="1:9" x14ac:dyDescent="0.3">
      <c r="A212" t="s">
        <v>426</v>
      </c>
      <c r="B212" t="s">
        <v>427</v>
      </c>
      <c r="C212">
        <v>30</v>
      </c>
      <c r="D212" t="s">
        <v>428</v>
      </c>
      <c r="E212" s="17">
        <v>563340675</v>
      </c>
      <c r="F212" s="17">
        <v>218801296</v>
      </c>
      <c r="G212" s="19">
        <f t="shared" si="3"/>
        <v>0.38839960562052439</v>
      </c>
      <c r="I212" s="18">
        <v>0.38839960562052439</v>
      </c>
    </row>
    <row r="213" spans="1:9" x14ac:dyDescent="0.3">
      <c r="A213" t="s">
        <v>429</v>
      </c>
      <c r="B213" t="s">
        <v>430</v>
      </c>
      <c r="C213">
        <v>0</v>
      </c>
      <c r="D213" t="s">
        <v>431</v>
      </c>
      <c r="E213" s="17">
        <v>200000000</v>
      </c>
      <c r="F213" s="17">
        <v>1E-3</v>
      </c>
      <c r="G213" s="19">
        <f t="shared" si="3"/>
        <v>5.0000000000000005E-12</v>
      </c>
      <c r="I213" s="18">
        <v>5.0000000000000005E-12</v>
      </c>
    </row>
    <row r="214" spans="1:9" x14ac:dyDescent="0.3">
      <c r="A214" t="s">
        <v>432</v>
      </c>
      <c r="B214" t="s">
        <v>433</v>
      </c>
      <c r="C214">
        <v>2</v>
      </c>
      <c r="D214" t="s">
        <v>434</v>
      </c>
      <c r="E214" s="17">
        <v>1104814080</v>
      </c>
      <c r="F214" s="17">
        <v>999305257</v>
      </c>
      <c r="G214" s="19">
        <f t="shared" si="3"/>
        <v>0.90450083420370597</v>
      </c>
      <c r="I214" s="18">
        <v>0.90450083420370597</v>
      </c>
    </row>
    <row r="215" spans="1:9" x14ac:dyDescent="0.3">
      <c r="A215" t="s">
        <v>435</v>
      </c>
      <c r="B215" t="s">
        <v>436</v>
      </c>
      <c r="C215">
        <v>7</v>
      </c>
      <c r="D215" t="s">
        <v>437</v>
      </c>
      <c r="E215" s="17">
        <v>841587109</v>
      </c>
      <c r="F215" s="17">
        <v>660586207</v>
      </c>
      <c r="G215" s="19">
        <f t="shared" si="3"/>
        <v>0.78492909401253674</v>
      </c>
      <c r="I215" s="18">
        <v>0.78492909401253674</v>
      </c>
    </row>
    <row r="216" spans="1:9" x14ac:dyDescent="0.3">
      <c r="A216" t="s">
        <v>438</v>
      </c>
      <c r="B216" t="s">
        <v>439</v>
      </c>
      <c r="C216">
        <v>1</v>
      </c>
      <c r="D216" t="s">
        <v>440</v>
      </c>
      <c r="E216" s="17">
        <v>5725832387</v>
      </c>
      <c r="F216" s="17">
        <v>3230435035</v>
      </c>
      <c r="G216" s="19">
        <f t="shared" si="3"/>
        <v>0.56418609848489787</v>
      </c>
      <c r="I216" s="18">
        <v>0.56418609848489787</v>
      </c>
    </row>
    <row r="217" spans="1:9" x14ac:dyDescent="0.3">
      <c r="A217" t="s">
        <v>441</v>
      </c>
      <c r="B217" t="s">
        <v>442</v>
      </c>
      <c r="C217">
        <v>0</v>
      </c>
      <c r="D217" t="s">
        <v>443</v>
      </c>
      <c r="E217" s="17">
        <v>1314867915</v>
      </c>
      <c r="F217" s="17">
        <v>597961604</v>
      </c>
      <c r="G217" s="19">
        <f t="shared" si="3"/>
        <v>0.45476933247701917</v>
      </c>
      <c r="I217" s="18">
        <v>0.45476933247701917</v>
      </c>
    </row>
    <row r="218" spans="1:9" x14ac:dyDescent="0.3">
      <c r="A218" t="s">
        <v>444</v>
      </c>
      <c r="B218" t="s">
        <v>445</v>
      </c>
      <c r="C218">
        <v>0</v>
      </c>
      <c r="D218" t="s">
        <v>446</v>
      </c>
      <c r="E218" s="17">
        <v>87869658</v>
      </c>
      <c r="F218" s="17">
        <v>79726500</v>
      </c>
      <c r="G218" s="19">
        <f t="shared" si="3"/>
        <v>0.9073268499576953</v>
      </c>
      <c r="I218" s="18">
        <v>0.9073268499576953</v>
      </c>
    </row>
    <row r="219" spans="1:9" x14ac:dyDescent="0.3">
      <c r="A219" t="s">
        <v>447</v>
      </c>
      <c r="B219" t="s">
        <v>448</v>
      </c>
      <c r="C219">
        <v>0</v>
      </c>
      <c r="D219" t="s">
        <v>449</v>
      </c>
      <c r="E219" s="17">
        <v>189837375</v>
      </c>
      <c r="F219" s="17">
        <v>189837373</v>
      </c>
      <c r="G219" s="19">
        <f t="shared" si="3"/>
        <v>0.99999998946466684</v>
      </c>
      <c r="I219" s="18">
        <v>0.99999998946466684</v>
      </c>
    </row>
    <row r="220" spans="1:9" x14ac:dyDescent="0.3">
      <c r="A220" t="s">
        <v>450</v>
      </c>
      <c r="B220" t="s">
        <v>451</v>
      </c>
      <c r="C220">
        <v>0</v>
      </c>
      <c r="D220" t="s">
        <v>452</v>
      </c>
      <c r="E220" s="17">
        <v>772543884</v>
      </c>
      <c r="F220" s="17">
        <v>1E-3</v>
      </c>
      <c r="G220" s="19">
        <f t="shared" si="3"/>
        <v>1.2944248484918432E-12</v>
      </c>
      <c r="I220" s="18">
        <v>1.2944248484918432E-12</v>
      </c>
    </row>
    <row r="221" spans="1:9" x14ac:dyDescent="0.3">
      <c r="A221" t="s">
        <v>453</v>
      </c>
      <c r="B221" t="s">
        <v>454</v>
      </c>
      <c r="C221">
        <v>0</v>
      </c>
      <c r="D221" t="s">
        <v>455</v>
      </c>
      <c r="E221" s="17">
        <v>6284705666</v>
      </c>
      <c r="F221" s="17">
        <v>5906208389</v>
      </c>
      <c r="G221" s="19">
        <f t="shared" si="3"/>
        <v>0.93977486025357482</v>
      </c>
      <c r="I221" s="18">
        <v>0.93977486025357482</v>
      </c>
    </row>
    <row r="222" spans="1:9" x14ac:dyDescent="0.3">
      <c r="A222" t="s">
        <v>456</v>
      </c>
      <c r="B222" t="s">
        <v>457</v>
      </c>
      <c r="C222">
        <v>0</v>
      </c>
      <c r="D222" t="s">
        <v>458</v>
      </c>
      <c r="E222" s="17">
        <v>200598500</v>
      </c>
      <c r="F222" s="17">
        <v>195871021</v>
      </c>
      <c r="G222" s="19">
        <f t="shared" si="3"/>
        <v>0.97643312886188083</v>
      </c>
      <c r="I222" s="18">
        <v>0.97643312886188083</v>
      </c>
    </row>
    <row r="223" spans="1:9" x14ac:dyDescent="0.3">
      <c r="A223" t="s">
        <v>459</v>
      </c>
      <c r="B223" t="s">
        <v>460</v>
      </c>
      <c r="C223">
        <v>70</v>
      </c>
      <c r="D223" t="s">
        <v>461</v>
      </c>
      <c r="E223" s="17">
        <v>541913304</v>
      </c>
      <c r="F223" s="17">
        <v>475834683</v>
      </c>
      <c r="G223" s="19">
        <f t="shared" si="3"/>
        <v>0.8780642207669439</v>
      </c>
      <c r="I223" s="18">
        <v>0.8780642207669439</v>
      </c>
    </row>
    <row r="224" spans="1:9" x14ac:dyDescent="0.3">
      <c r="A224" t="s">
        <v>462</v>
      </c>
      <c r="B224" t="s">
        <v>463</v>
      </c>
      <c r="C224">
        <v>0</v>
      </c>
      <c r="D224" t="s">
        <v>464</v>
      </c>
      <c r="E224" s="17">
        <v>15700000</v>
      </c>
      <c r="F224" s="17">
        <v>1E-3</v>
      </c>
      <c r="G224" s="19">
        <f t="shared" si="3"/>
        <v>6.3694267515923563E-11</v>
      </c>
      <c r="I224" s="18">
        <v>6.3694267515923563E-11</v>
      </c>
    </row>
    <row r="225" spans="1:9" x14ac:dyDescent="0.3">
      <c r="A225" t="s">
        <v>465</v>
      </c>
      <c r="B225" t="s">
        <v>466</v>
      </c>
      <c r="C225">
        <v>40</v>
      </c>
      <c r="D225" t="s">
        <v>467</v>
      </c>
      <c r="E225" s="17">
        <v>1149300000</v>
      </c>
      <c r="F225" s="17">
        <v>1075433650</v>
      </c>
      <c r="G225" s="19">
        <f t="shared" si="3"/>
        <v>0.93572926999042894</v>
      </c>
      <c r="I225" s="18">
        <v>0.93572926999042894</v>
      </c>
    </row>
    <row r="226" spans="1:9" x14ac:dyDescent="0.3">
      <c r="A226" t="s">
        <v>468</v>
      </c>
      <c r="B226" t="s">
        <v>469</v>
      </c>
      <c r="C226">
        <v>30</v>
      </c>
      <c r="D226" t="s">
        <v>470</v>
      </c>
      <c r="E226" s="17">
        <v>177156000</v>
      </c>
      <c r="F226" s="17">
        <v>170465208</v>
      </c>
      <c r="G226" s="19">
        <f t="shared" si="3"/>
        <v>0.96223220212693894</v>
      </c>
      <c r="I226" s="18">
        <v>0.96223220212693894</v>
      </c>
    </row>
    <row r="227" spans="1:9" x14ac:dyDescent="0.3">
      <c r="A227" t="s">
        <v>471</v>
      </c>
      <c r="B227" t="s">
        <v>472</v>
      </c>
      <c r="C227">
        <v>0</v>
      </c>
      <c r="D227" t="s">
        <v>473</v>
      </c>
      <c r="E227" s="17">
        <v>70000000</v>
      </c>
      <c r="F227" s="17">
        <v>69000000</v>
      </c>
      <c r="G227" s="19">
        <f t="shared" si="3"/>
        <v>0.98571428571428577</v>
      </c>
      <c r="I227" s="18">
        <v>0.98571428571428577</v>
      </c>
    </row>
    <row r="228" spans="1:9" x14ac:dyDescent="0.3">
      <c r="A228" t="s">
        <v>474</v>
      </c>
      <c r="B228" t="s">
        <v>475</v>
      </c>
      <c r="C228">
        <v>120</v>
      </c>
      <c r="D228" t="s">
        <v>476</v>
      </c>
      <c r="E228" s="17">
        <v>1360226429</v>
      </c>
      <c r="F228" s="17">
        <v>1255088009</v>
      </c>
      <c r="G228" s="19">
        <f t="shared" si="3"/>
        <v>0.92270520719311799</v>
      </c>
      <c r="I228" s="18">
        <v>0.92270520719311799</v>
      </c>
    </row>
    <row r="229" spans="1:9" x14ac:dyDescent="0.3">
      <c r="A229" t="s">
        <v>477</v>
      </c>
      <c r="B229" t="s">
        <v>478</v>
      </c>
      <c r="C229">
        <v>0</v>
      </c>
      <c r="D229" t="s">
        <v>479</v>
      </c>
      <c r="E229" s="17">
        <v>155624000</v>
      </c>
      <c r="F229" s="17">
        <v>151440388</v>
      </c>
      <c r="G229" s="19">
        <f t="shared" si="3"/>
        <v>0.97311717986942892</v>
      </c>
      <c r="I229" s="18">
        <v>0.97311717986942892</v>
      </c>
    </row>
    <row r="230" spans="1:9" x14ac:dyDescent="0.3">
      <c r="A230" t="s">
        <v>480</v>
      </c>
      <c r="B230" t="s">
        <v>481</v>
      </c>
      <c r="C230">
        <v>0</v>
      </c>
      <c r="D230" t="s">
        <v>482</v>
      </c>
      <c r="E230" s="17">
        <v>680671757</v>
      </c>
      <c r="F230" s="17">
        <v>416341875</v>
      </c>
      <c r="G230" s="19">
        <f t="shared" si="3"/>
        <v>0.61166321463812401</v>
      </c>
      <c r="I230" s="18">
        <v>0.61166321463812401</v>
      </c>
    </row>
    <row r="231" spans="1:9" x14ac:dyDescent="0.3">
      <c r="A231" t="s">
        <v>483</v>
      </c>
      <c r="B231" t="s">
        <v>484</v>
      </c>
      <c r="C231">
        <v>0</v>
      </c>
      <c r="D231" t="s">
        <v>485</v>
      </c>
      <c r="E231" s="17">
        <v>10806903644</v>
      </c>
      <c r="F231" s="17">
        <v>10430009261</v>
      </c>
      <c r="G231" s="19">
        <f t="shared" si="3"/>
        <v>0.9651246651755564</v>
      </c>
      <c r="I231" s="18">
        <v>0.9651246651755564</v>
      </c>
    </row>
    <row r="232" spans="1:9" x14ac:dyDescent="0.3">
      <c r="A232" t="s">
        <v>486</v>
      </c>
      <c r="B232" t="s">
        <v>487</v>
      </c>
      <c r="C232">
        <v>1</v>
      </c>
      <c r="D232" t="s">
        <v>488</v>
      </c>
      <c r="E232" s="17">
        <v>1031864080</v>
      </c>
      <c r="F232" s="17">
        <v>995109908</v>
      </c>
      <c r="G232" s="19">
        <f t="shared" si="3"/>
        <v>0.9643808010062721</v>
      </c>
      <c r="I232" s="18">
        <v>0.9643808010062721</v>
      </c>
    </row>
    <row r="233" spans="1:9" x14ac:dyDescent="0.3">
      <c r="A233" t="s">
        <v>489</v>
      </c>
      <c r="B233" t="s">
        <v>490</v>
      </c>
      <c r="C233">
        <v>0</v>
      </c>
      <c r="D233" t="s">
        <v>491</v>
      </c>
      <c r="E233" s="17">
        <v>50000000</v>
      </c>
      <c r="F233" s="17">
        <v>1E-3</v>
      </c>
      <c r="G233" s="19">
        <f t="shared" si="3"/>
        <v>2.0000000000000002E-11</v>
      </c>
      <c r="I233" s="18">
        <v>2.0000000000000002E-11</v>
      </c>
    </row>
    <row r="234" spans="1:9" x14ac:dyDescent="0.3">
      <c r="A234" t="s">
        <v>492</v>
      </c>
      <c r="B234" t="s">
        <v>493</v>
      </c>
      <c r="C234">
        <v>2</v>
      </c>
      <c r="D234" t="s">
        <v>494</v>
      </c>
      <c r="E234" s="17">
        <v>383640000</v>
      </c>
      <c r="F234" s="17">
        <v>383640000</v>
      </c>
      <c r="G234" s="19">
        <f t="shared" si="3"/>
        <v>1</v>
      </c>
      <c r="I234" s="18">
        <v>1</v>
      </c>
    </row>
    <row r="235" spans="1:9" x14ac:dyDescent="0.3">
      <c r="A235" t="s">
        <v>495</v>
      </c>
      <c r="B235" t="s">
        <v>496</v>
      </c>
      <c r="C235">
        <v>80</v>
      </c>
      <c r="D235" t="s">
        <v>497</v>
      </c>
      <c r="E235" s="17">
        <v>1083763182</v>
      </c>
      <c r="F235" s="17">
        <v>1083750938</v>
      </c>
      <c r="G235" s="19">
        <f t="shared" si="3"/>
        <v>0.99998870232888204</v>
      </c>
      <c r="I235" s="18">
        <v>0.99998870232888204</v>
      </c>
    </row>
    <row r="236" spans="1:9" x14ac:dyDescent="0.3">
      <c r="A236" t="s">
        <v>498</v>
      </c>
      <c r="B236" t="s">
        <v>499</v>
      </c>
      <c r="C236">
        <v>1</v>
      </c>
      <c r="D236" t="s">
        <v>500</v>
      </c>
      <c r="E236" s="17">
        <v>170000000</v>
      </c>
      <c r="F236" s="17">
        <v>151534378</v>
      </c>
      <c r="G236" s="19">
        <f t="shared" si="3"/>
        <v>0.89137869411764703</v>
      </c>
      <c r="I236" s="18">
        <v>0.89137869411764703</v>
      </c>
    </row>
    <row r="237" spans="1:9" x14ac:dyDescent="0.3">
      <c r="A237" t="s">
        <v>501</v>
      </c>
    </row>
    <row r="238" spans="1:9" x14ac:dyDescent="0.3">
      <c r="A238" t="s">
        <v>502</v>
      </c>
      <c r="B238" t="s">
        <v>503</v>
      </c>
      <c r="C238">
        <v>0.3</v>
      </c>
      <c r="D238" t="s">
        <v>504</v>
      </c>
      <c r="E238" s="17">
        <v>8372108424</v>
      </c>
      <c r="F238" s="17">
        <v>8372108424</v>
      </c>
      <c r="G238" s="19">
        <f t="shared" si="3"/>
        <v>1</v>
      </c>
      <c r="I238" s="18">
        <v>1</v>
      </c>
    </row>
    <row r="239" spans="1:9" x14ac:dyDescent="0.3">
      <c r="A239" t="s">
        <v>505</v>
      </c>
      <c r="B239" t="s">
        <v>506</v>
      </c>
      <c r="C239">
        <v>1</v>
      </c>
      <c r="D239" t="s">
        <v>507</v>
      </c>
      <c r="E239" s="17">
        <v>176530675</v>
      </c>
      <c r="F239" s="17">
        <v>165410509</v>
      </c>
      <c r="G239" s="19">
        <f t="shared" si="3"/>
        <v>0.93700717453213156</v>
      </c>
      <c r="I239" s="18">
        <v>0.93700717453213156</v>
      </c>
    </row>
    <row r="240" spans="1:9" x14ac:dyDescent="0.3">
      <c r="A240" t="s">
        <v>508</v>
      </c>
      <c r="B240" t="s">
        <v>509</v>
      </c>
      <c r="C240">
        <v>49843</v>
      </c>
      <c r="D240" t="s">
        <v>510</v>
      </c>
      <c r="E240" s="17">
        <v>146417384644</v>
      </c>
      <c r="F240" s="17">
        <v>144887897</v>
      </c>
      <c r="G240" s="19">
        <f t="shared" si="3"/>
        <v>9.8955392047386445E-4</v>
      </c>
      <c r="I240" s="18">
        <v>9.8955392047386445E-4</v>
      </c>
    </row>
    <row r="241" spans="1:9" x14ac:dyDescent="0.3">
      <c r="A241" t="s">
        <v>511</v>
      </c>
      <c r="B241" t="s">
        <v>512</v>
      </c>
      <c r="C241">
        <v>12</v>
      </c>
      <c r="D241" t="s">
        <v>513</v>
      </c>
      <c r="E241" s="17">
        <v>18515647121</v>
      </c>
      <c r="F241" s="17">
        <v>16622072059</v>
      </c>
      <c r="G241" s="19">
        <f t="shared" si="3"/>
        <v>0.89773108929839385</v>
      </c>
      <c r="I241" s="18">
        <v>0.89773108929839385</v>
      </c>
    </row>
    <row r="242" spans="1:9" x14ac:dyDescent="0.3">
      <c r="A242" t="s">
        <v>514</v>
      </c>
      <c r="B242" t="s">
        <v>515</v>
      </c>
      <c r="C242">
        <v>100</v>
      </c>
      <c r="D242" t="s">
        <v>516</v>
      </c>
      <c r="E242" s="17">
        <v>47894994458</v>
      </c>
      <c r="F242" s="17">
        <v>37138155985</v>
      </c>
      <c r="G242" s="19">
        <f t="shared" si="3"/>
        <v>0.77540787727968385</v>
      </c>
      <c r="I242" s="18">
        <v>0.77540787727968385</v>
      </c>
    </row>
    <row r="243" spans="1:9" x14ac:dyDescent="0.3">
      <c r="A243" t="s">
        <v>517</v>
      </c>
      <c r="B243" t="s">
        <v>518</v>
      </c>
      <c r="C243">
        <v>100</v>
      </c>
      <c r="D243" t="s">
        <v>519</v>
      </c>
      <c r="E243" s="17">
        <v>11862309581</v>
      </c>
      <c r="F243" s="17">
        <v>11256093129</v>
      </c>
      <c r="G243" s="19">
        <f t="shared" si="3"/>
        <v>0.94889557991548423</v>
      </c>
      <c r="I243" s="18">
        <v>0.94889557991548423</v>
      </c>
    </row>
    <row r="244" spans="1:9" x14ac:dyDescent="0.3">
      <c r="A244" t="s">
        <v>520</v>
      </c>
      <c r="B244" t="s">
        <v>521</v>
      </c>
      <c r="C244">
        <v>35</v>
      </c>
      <c r="D244" t="s">
        <v>522</v>
      </c>
      <c r="E244" s="17">
        <v>50000000</v>
      </c>
      <c r="F244" s="17">
        <v>47839190</v>
      </c>
      <c r="G244" s="19">
        <f t="shared" si="3"/>
        <v>0.95678379999999996</v>
      </c>
      <c r="I244" s="18">
        <v>0.95678379999999996</v>
      </c>
    </row>
    <row r="245" spans="1:9" x14ac:dyDescent="0.3">
      <c r="A245" t="s">
        <v>523</v>
      </c>
      <c r="B245" t="s">
        <v>524</v>
      </c>
      <c r="C245">
        <v>17</v>
      </c>
      <c r="D245" t="s">
        <v>525</v>
      </c>
      <c r="E245" s="17">
        <v>11828853707</v>
      </c>
      <c r="F245" s="17">
        <v>2473436663</v>
      </c>
      <c r="G245" s="19">
        <f t="shared" si="3"/>
        <v>0.20910197422902324</v>
      </c>
      <c r="I245" s="18">
        <v>0.20910197422902324</v>
      </c>
    </row>
    <row r="246" spans="1:9" x14ac:dyDescent="0.3">
      <c r="A246" t="s">
        <v>526</v>
      </c>
      <c r="B246" t="s">
        <v>527</v>
      </c>
      <c r="C246">
        <v>250</v>
      </c>
      <c r="D246" t="s">
        <v>528</v>
      </c>
      <c r="E246" s="17">
        <v>1056632949</v>
      </c>
      <c r="F246" s="17">
        <v>888834659</v>
      </c>
      <c r="G246" s="19">
        <f t="shared" si="3"/>
        <v>0.84119528909371533</v>
      </c>
      <c r="I246" s="18">
        <v>0.84119528909371533</v>
      </c>
    </row>
    <row r="247" spans="1:9" x14ac:dyDescent="0.3">
      <c r="A247" t="s">
        <v>529</v>
      </c>
      <c r="B247" t="s">
        <v>530</v>
      </c>
      <c r="C247">
        <v>1</v>
      </c>
      <c r="D247" t="s">
        <v>531</v>
      </c>
      <c r="E247" s="17">
        <v>3863112880</v>
      </c>
      <c r="F247" s="17">
        <v>3299488300</v>
      </c>
      <c r="G247" s="19">
        <f t="shared" si="3"/>
        <v>0.85410092909322388</v>
      </c>
      <c r="I247" s="18">
        <v>0.85410092909322388</v>
      </c>
    </row>
    <row r="248" spans="1:9" x14ac:dyDescent="0.3">
      <c r="A248" t="s">
        <v>532</v>
      </c>
      <c r="B248" t="s">
        <v>533</v>
      </c>
      <c r="C248">
        <v>1</v>
      </c>
      <c r="D248" t="s">
        <v>534</v>
      </c>
      <c r="E248" s="17">
        <v>2000000000</v>
      </c>
      <c r="F248" s="17">
        <v>942287758</v>
      </c>
      <c r="G248" s="19">
        <f t="shared" si="3"/>
        <v>0.47114387899999999</v>
      </c>
      <c r="I248" s="18">
        <v>0.47114387899999999</v>
      </c>
    </row>
    <row r="249" spans="1:9" x14ac:dyDescent="0.3">
      <c r="A249" t="s">
        <v>535</v>
      </c>
      <c r="B249" t="s">
        <v>536</v>
      </c>
      <c r="C249" t="s">
        <v>537</v>
      </c>
      <c r="D249" t="s">
        <v>538</v>
      </c>
      <c r="E249" s="17">
        <v>2859448623</v>
      </c>
      <c r="F249" s="17">
        <v>2535236580</v>
      </c>
      <c r="G249" s="19">
        <f t="shared" si="3"/>
        <v>0.88661728684607322</v>
      </c>
      <c r="I249" s="18">
        <v>0.88661728684607322</v>
      </c>
    </row>
    <row r="250" spans="1:9" x14ac:dyDescent="0.3">
      <c r="A250" t="s">
        <v>539</v>
      </c>
      <c r="B250" t="s">
        <v>540</v>
      </c>
      <c r="C250">
        <v>1</v>
      </c>
      <c r="D250" t="s">
        <v>541</v>
      </c>
      <c r="E250" s="17">
        <v>650000000</v>
      </c>
      <c r="F250" s="17">
        <v>160200000</v>
      </c>
      <c r="G250" s="19">
        <f t="shared" si="3"/>
        <v>0.24646153846153845</v>
      </c>
      <c r="I250" s="18">
        <v>0.24646153846153845</v>
      </c>
    </row>
    <row r="251" spans="1:9" x14ac:dyDescent="0.3">
      <c r="A251" t="s">
        <v>542</v>
      </c>
      <c r="B251" t="s">
        <v>543</v>
      </c>
      <c r="C251">
        <v>2</v>
      </c>
      <c r="D251" t="s">
        <v>544</v>
      </c>
      <c r="E251" s="17">
        <v>70000000</v>
      </c>
      <c r="F251" s="17">
        <v>67431350</v>
      </c>
      <c r="G251" s="19">
        <f t="shared" si="3"/>
        <v>0.96330499999999997</v>
      </c>
      <c r="I251" s="18">
        <v>0.96330499999999997</v>
      </c>
    </row>
    <row r="252" spans="1:9" x14ac:dyDescent="0.3">
      <c r="A252" t="s">
        <v>545</v>
      </c>
      <c r="B252" t="s">
        <v>546</v>
      </c>
      <c r="C252">
        <v>1</v>
      </c>
      <c r="D252" t="s">
        <v>547</v>
      </c>
      <c r="E252" s="17">
        <v>200000000</v>
      </c>
      <c r="F252" s="17">
        <v>156690400</v>
      </c>
      <c r="G252" s="19">
        <f t="shared" si="3"/>
        <v>0.78345200000000004</v>
      </c>
      <c r="I252" s="18">
        <v>0.78345200000000004</v>
      </c>
    </row>
    <row r="253" spans="1:9" x14ac:dyDescent="0.3">
      <c r="A253" t="s">
        <v>548</v>
      </c>
      <c r="B253" t="s">
        <v>549</v>
      </c>
      <c r="C253">
        <v>2</v>
      </c>
      <c r="D253" t="s">
        <v>550</v>
      </c>
      <c r="E253" s="17">
        <v>890000000</v>
      </c>
      <c r="F253" s="17">
        <v>1E-3</v>
      </c>
      <c r="G253" s="19">
        <f t="shared" si="3"/>
        <v>1.1235955056179775E-12</v>
      </c>
      <c r="I253" s="18">
        <v>1.1235955056179775E-12</v>
      </c>
    </row>
    <row r="254" spans="1:9" x14ac:dyDescent="0.3">
      <c r="A254" t="s">
        <v>551</v>
      </c>
      <c r="B254" t="s">
        <v>552</v>
      </c>
      <c r="C254">
        <v>1</v>
      </c>
      <c r="D254" t="s">
        <v>553</v>
      </c>
      <c r="E254" s="17">
        <v>890000000</v>
      </c>
      <c r="F254" s="17">
        <v>503322399</v>
      </c>
      <c r="G254" s="19">
        <f t="shared" si="3"/>
        <v>0.56553078539325841</v>
      </c>
      <c r="I254" s="18">
        <v>0.56553078539325841</v>
      </c>
    </row>
    <row r="255" spans="1:9" x14ac:dyDescent="0.3">
      <c r="A255" t="s">
        <v>554</v>
      </c>
      <c r="B255" t="s">
        <v>555</v>
      </c>
      <c r="C255">
        <v>1</v>
      </c>
      <c r="D255" t="s">
        <v>556</v>
      </c>
      <c r="E255" s="17">
        <v>477254112</v>
      </c>
      <c r="F255" s="17">
        <v>266326522</v>
      </c>
      <c r="G255" s="19">
        <f t="shared" si="3"/>
        <v>0.55803924011030837</v>
      </c>
      <c r="I255" s="18">
        <v>0.55803924011030837</v>
      </c>
    </row>
    <row r="256" spans="1:9" x14ac:dyDescent="0.3">
      <c r="A256" t="s">
        <v>557</v>
      </c>
      <c r="B256" t="s">
        <v>558</v>
      </c>
    </row>
    <row r="257" spans="1:9" x14ac:dyDescent="0.3">
      <c r="A257" t="s">
        <v>559</v>
      </c>
      <c r="B257" t="s">
        <v>560</v>
      </c>
      <c r="C257">
        <v>100</v>
      </c>
      <c r="D257" t="s">
        <v>561</v>
      </c>
      <c r="E257" s="17">
        <v>738061000</v>
      </c>
      <c r="F257" s="17">
        <v>502326684</v>
      </c>
      <c r="G257" s="19">
        <f t="shared" si="3"/>
        <v>0.68060320759395221</v>
      </c>
      <c r="I257" s="18">
        <v>0.68060320759395221</v>
      </c>
    </row>
    <row r="258" spans="1:9" x14ac:dyDescent="0.3">
      <c r="A258" t="s">
        <v>562</v>
      </c>
      <c r="B258" t="s">
        <v>563</v>
      </c>
      <c r="C258">
        <v>0</v>
      </c>
      <c r="D258" t="s">
        <v>564</v>
      </c>
      <c r="E258" s="17">
        <v>1348655760</v>
      </c>
      <c r="F258" s="17">
        <v>1232899356</v>
      </c>
      <c r="G258" s="19">
        <f t="shared" si="3"/>
        <v>0.91416905081842381</v>
      </c>
      <c r="I258" s="18">
        <v>0.91416905081842381</v>
      </c>
    </row>
    <row r="259" spans="1:9" x14ac:dyDescent="0.3">
      <c r="A259" t="s">
        <v>565</v>
      </c>
      <c r="B259" t="s">
        <v>566</v>
      </c>
      <c r="C259">
        <v>0</v>
      </c>
      <c r="E259" s="17">
        <v>1E-3</v>
      </c>
      <c r="F259" s="17">
        <v>1E-3</v>
      </c>
      <c r="G259" s="19">
        <f t="shared" si="3"/>
        <v>1</v>
      </c>
      <c r="I259" s="18">
        <v>1</v>
      </c>
    </row>
    <row r="260" spans="1:9" x14ac:dyDescent="0.3">
      <c r="A260" t="s">
        <v>567</v>
      </c>
      <c r="B260" t="s">
        <v>568</v>
      </c>
      <c r="C260">
        <v>0</v>
      </c>
      <c r="D260" t="s">
        <v>569</v>
      </c>
      <c r="E260" s="17">
        <v>3000818285</v>
      </c>
      <c r="F260" s="17">
        <v>2823206424</v>
      </c>
      <c r="G260" s="19">
        <f t="shared" si="3"/>
        <v>0.94081219049889919</v>
      </c>
      <c r="I260" s="18">
        <v>0.94081219049889919</v>
      </c>
    </row>
    <row r="261" spans="1:9" x14ac:dyDescent="0.3">
      <c r="A261" t="s">
        <v>570</v>
      </c>
      <c r="B261" t="s">
        <v>571</v>
      </c>
      <c r="C261">
        <v>22</v>
      </c>
      <c r="D261" t="s">
        <v>572</v>
      </c>
      <c r="E261" s="17">
        <v>250000000</v>
      </c>
      <c r="F261" s="17">
        <v>249657562</v>
      </c>
      <c r="G261" s="19">
        <f t="shared" ref="G261:G324" si="4">F261/E261</f>
        <v>0.998630248</v>
      </c>
      <c r="I261" s="18">
        <v>0.998630248</v>
      </c>
    </row>
    <row r="262" spans="1:9" x14ac:dyDescent="0.3">
      <c r="A262" t="s">
        <v>573</v>
      </c>
      <c r="B262" t="s">
        <v>574</v>
      </c>
      <c r="C262">
        <v>13878</v>
      </c>
      <c r="D262" t="s">
        <v>575</v>
      </c>
      <c r="E262" s="17">
        <v>3066414411</v>
      </c>
      <c r="F262" s="17">
        <v>3038617256</v>
      </c>
      <c r="G262" s="19">
        <f t="shared" si="4"/>
        <v>0.99093496466091324</v>
      </c>
      <c r="I262" s="18">
        <v>0.99093496466091324</v>
      </c>
    </row>
    <row r="263" spans="1:9" x14ac:dyDescent="0.3">
      <c r="A263" t="s">
        <v>576</v>
      </c>
      <c r="B263" t="s">
        <v>577</v>
      </c>
      <c r="C263">
        <v>4868</v>
      </c>
      <c r="D263" t="s">
        <v>578</v>
      </c>
      <c r="E263" s="17">
        <v>1475142996</v>
      </c>
      <c r="F263" s="17">
        <v>1464355</v>
      </c>
      <c r="G263" s="19">
        <f t="shared" si="4"/>
        <v>9.926868133941912E-4</v>
      </c>
      <c r="I263" s="18">
        <v>9.926868133941912E-4</v>
      </c>
    </row>
    <row r="264" spans="1:9" x14ac:dyDescent="0.3">
      <c r="A264" t="s">
        <v>579</v>
      </c>
      <c r="B264" t="s">
        <v>580</v>
      </c>
      <c r="C264">
        <v>3.9049999999999998</v>
      </c>
      <c r="D264" t="s">
        <v>581</v>
      </c>
      <c r="E264" s="17">
        <v>2064905365</v>
      </c>
      <c r="F264" s="17">
        <v>2050865365</v>
      </c>
      <c r="G264" s="19">
        <f t="shared" si="4"/>
        <v>0.99320065692211512</v>
      </c>
      <c r="I264" s="18">
        <v>0.99320065692211512</v>
      </c>
    </row>
    <row r="265" spans="1:9" x14ac:dyDescent="0.3">
      <c r="A265" t="s">
        <v>582</v>
      </c>
      <c r="B265" t="s">
        <v>583</v>
      </c>
      <c r="C265">
        <v>0</v>
      </c>
      <c r="D265" t="s">
        <v>584</v>
      </c>
      <c r="E265" s="17">
        <v>699215104</v>
      </c>
      <c r="F265" s="17">
        <v>403851639</v>
      </c>
      <c r="G265" s="19">
        <f t="shared" si="4"/>
        <v>0.57757854012261156</v>
      </c>
      <c r="I265" s="18">
        <v>0.57757854012261156</v>
      </c>
    </row>
    <row r="266" spans="1:9" x14ac:dyDescent="0.3">
      <c r="A266" t="s">
        <v>585</v>
      </c>
      <c r="B266" t="s">
        <v>586</v>
      </c>
      <c r="C266">
        <v>0</v>
      </c>
      <c r="D266" t="s">
        <v>587</v>
      </c>
      <c r="E266" s="17">
        <v>160000000</v>
      </c>
      <c r="F266" s="17">
        <v>159642195</v>
      </c>
      <c r="G266" s="19">
        <f t="shared" si="4"/>
        <v>0.99776371875000003</v>
      </c>
      <c r="I266" s="18">
        <v>0.99776371875000003</v>
      </c>
    </row>
    <row r="267" spans="1:9" x14ac:dyDescent="0.3">
      <c r="A267" t="s">
        <v>588</v>
      </c>
      <c r="B267" t="s">
        <v>589</v>
      </c>
      <c r="C267">
        <v>5</v>
      </c>
      <c r="D267" t="s">
        <v>590</v>
      </c>
      <c r="E267" s="17">
        <v>1094587500</v>
      </c>
      <c r="F267" s="17">
        <v>94587500</v>
      </c>
      <c r="G267" s="19">
        <f t="shared" si="4"/>
        <v>8.6413831694588147E-2</v>
      </c>
      <c r="I267" s="18">
        <v>8.6413831694588147E-2</v>
      </c>
    </row>
    <row r="268" spans="1:9" x14ac:dyDescent="0.3">
      <c r="A268" t="s">
        <v>591</v>
      </c>
      <c r="B268" t="s">
        <v>592</v>
      </c>
      <c r="C268">
        <v>639</v>
      </c>
      <c r="D268" t="s">
        <v>593</v>
      </c>
      <c r="E268" s="17">
        <v>775676196</v>
      </c>
      <c r="F268" s="17">
        <v>682856018</v>
      </c>
      <c r="G268" s="19">
        <f t="shared" si="4"/>
        <v>0.88033643615898716</v>
      </c>
      <c r="I268" s="18">
        <v>0.88033643615898716</v>
      </c>
    </row>
    <row r="269" spans="1:9" x14ac:dyDescent="0.3">
      <c r="A269" t="s">
        <v>594</v>
      </c>
      <c r="B269" t="s">
        <v>595</v>
      </c>
      <c r="C269">
        <v>1860</v>
      </c>
      <c r="D269" t="s">
        <v>596</v>
      </c>
      <c r="E269" s="17">
        <v>2482174408</v>
      </c>
      <c r="F269" s="17">
        <v>2339669673</v>
      </c>
      <c r="G269" s="19">
        <f t="shared" si="4"/>
        <v>0.94258875019389854</v>
      </c>
      <c r="I269" s="18">
        <v>0.94258875019389854</v>
      </c>
    </row>
    <row r="270" spans="1:9" x14ac:dyDescent="0.3">
      <c r="A270" t="s">
        <v>597</v>
      </c>
      <c r="B270" t="s">
        <v>598</v>
      </c>
      <c r="C270">
        <v>0</v>
      </c>
      <c r="D270" t="s">
        <v>599</v>
      </c>
      <c r="E270" s="17">
        <v>3498250000</v>
      </c>
      <c r="F270" s="17">
        <v>2384155819</v>
      </c>
      <c r="G270" s="19">
        <f t="shared" si="4"/>
        <v>0.68152814092760661</v>
      </c>
      <c r="I270" s="18">
        <v>0.68152814092760661</v>
      </c>
    </row>
    <row r="271" spans="1:9" x14ac:dyDescent="0.3">
      <c r="A271" t="s">
        <v>600</v>
      </c>
      <c r="B271" t="s">
        <v>601</v>
      </c>
      <c r="C271">
        <v>0</v>
      </c>
      <c r="D271" t="s">
        <v>602</v>
      </c>
      <c r="E271" s="17">
        <v>256327104</v>
      </c>
      <c r="F271" s="17">
        <v>255546300</v>
      </c>
      <c r="G271" s="19">
        <f t="shared" si="4"/>
        <v>0.9969538765592264</v>
      </c>
      <c r="I271" s="18">
        <v>0.9969538765592264</v>
      </c>
    </row>
    <row r="272" spans="1:9" x14ac:dyDescent="0.3">
      <c r="A272" t="s">
        <v>603</v>
      </c>
      <c r="B272" t="s">
        <v>604</v>
      </c>
      <c r="C272">
        <v>1077</v>
      </c>
      <c r="D272" t="s">
        <v>605</v>
      </c>
      <c r="E272" s="17">
        <v>386873660</v>
      </c>
      <c r="F272" s="17">
        <v>385263660</v>
      </c>
      <c r="G272" s="19">
        <f t="shared" si="4"/>
        <v>0.99583843469726008</v>
      </c>
      <c r="I272" s="18">
        <v>0.99583843469726008</v>
      </c>
    </row>
    <row r="273" spans="1:9" x14ac:dyDescent="0.3">
      <c r="A273" t="s">
        <v>606</v>
      </c>
      <c r="B273" t="s">
        <v>607</v>
      </c>
      <c r="C273">
        <v>2900</v>
      </c>
      <c r="D273" t="s">
        <v>608</v>
      </c>
      <c r="E273" s="17">
        <v>480400000</v>
      </c>
      <c r="F273" s="17">
        <v>476026500</v>
      </c>
      <c r="G273" s="19">
        <f t="shared" si="4"/>
        <v>0.99089612822647799</v>
      </c>
      <c r="I273" s="18">
        <v>0.99089612822647799</v>
      </c>
    </row>
    <row r="274" spans="1:9" x14ac:dyDescent="0.3">
      <c r="A274" t="s">
        <v>609</v>
      </c>
      <c r="B274" t="s">
        <v>610</v>
      </c>
      <c r="C274">
        <v>9</v>
      </c>
      <c r="D274" t="s">
        <v>611</v>
      </c>
      <c r="E274" s="17">
        <v>638866840</v>
      </c>
      <c r="F274" s="17">
        <v>608379099</v>
      </c>
      <c r="G274" s="19">
        <f t="shared" si="4"/>
        <v>0.95227841063092267</v>
      </c>
      <c r="I274" s="18">
        <v>0.95227841063092267</v>
      </c>
    </row>
    <row r="275" spans="1:9" x14ac:dyDescent="0.3">
      <c r="A275" t="s">
        <v>612</v>
      </c>
    </row>
    <row r="276" spans="1:9" x14ac:dyDescent="0.3">
      <c r="A276" t="s">
        <v>613</v>
      </c>
      <c r="B276" t="s">
        <v>614</v>
      </c>
      <c r="C276">
        <v>0</v>
      </c>
      <c r="D276" t="s">
        <v>615</v>
      </c>
      <c r="E276" s="17">
        <v>2217200000</v>
      </c>
      <c r="F276" s="17">
        <v>2144191842</v>
      </c>
      <c r="G276" s="19">
        <f t="shared" si="4"/>
        <v>0.96707191141980875</v>
      </c>
      <c r="I276" s="18">
        <v>0.96707191141980875</v>
      </c>
    </row>
    <row r="277" spans="1:9" x14ac:dyDescent="0.3">
      <c r="A277" t="s">
        <v>616</v>
      </c>
      <c r="B277" t="s">
        <v>617</v>
      </c>
      <c r="C277">
        <v>0</v>
      </c>
      <c r="D277" t="s">
        <v>618</v>
      </c>
      <c r="E277" s="17">
        <v>230000000</v>
      </c>
      <c r="F277" s="17">
        <v>229999998</v>
      </c>
      <c r="G277" s="19">
        <f t="shared" si="4"/>
        <v>0.9999999913043478</v>
      </c>
      <c r="I277" s="18">
        <v>0.9999999913043478</v>
      </c>
    </row>
    <row r="278" spans="1:9" x14ac:dyDescent="0.3">
      <c r="A278" t="s">
        <v>619</v>
      </c>
      <c r="B278" t="s">
        <v>620</v>
      </c>
      <c r="C278">
        <v>0.8</v>
      </c>
      <c r="D278" t="s">
        <v>621</v>
      </c>
      <c r="E278" s="17">
        <v>250000000</v>
      </c>
      <c r="F278" s="17">
        <v>250000000</v>
      </c>
      <c r="G278" s="19">
        <f t="shared" si="4"/>
        <v>1</v>
      </c>
      <c r="I278" s="18">
        <v>1</v>
      </c>
    </row>
    <row r="279" spans="1:9" x14ac:dyDescent="0.3">
      <c r="A279" t="s">
        <v>622</v>
      </c>
      <c r="B279" t="s">
        <v>623</v>
      </c>
      <c r="C279">
        <v>0</v>
      </c>
      <c r="D279" t="s">
        <v>624</v>
      </c>
      <c r="E279" s="17">
        <v>420000000</v>
      </c>
      <c r="F279" s="17">
        <v>419940499</v>
      </c>
      <c r="G279" s="19">
        <f t="shared" si="4"/>
        <v>0.99985833095238097</v>
      </c>
      <c r="I279" s="18">
        <v>0.99985833095238097</v>
      </c>
    </row>
    <row r="280" spans="1:9" x14ac:dyDescent="0.3">
      <c r="A280" t="s">
        <v>625</v>
      </c>
      <c r="B280" t="s">
        <v>626</v>
      </c>
      <c r="C280">
        <v>4</v>
      </c>
      <c r="D280" t="s">
        <v>627</v>
      </c>
      <c r="E280" s="17">
        <v>27274723701</v>
      </c>
      <c r="F280" s="17">
        <v>26689402231</v>
      </c>
      <c r="G280" s="19">
        <f t="shared" si="4"/>
        <v>0.9785397837053601</v>
      </c>
      <c r="I280" s="18">
        <v>0.9785397837053601</v>
      </c>
    </row>
    <row r="281" spans="1:9" x14ac:dyDescent="0.3">
      <c r="A281" t="s">
        <v>628</v>
      </c>
      <c r="B281" t="s">
        <v>629</v>
      </c>
      <c r="C281">
        <v>0</v>
      </c>
      <c r="D281" t="s">
        <v>630</v>
      </c>
      <c r="E281" s="17">
        <v>350000000</v>
      </c>
      <c r="F281" s="17">
        <v>349999998</v>
      </c>
      <c r="G281" s="19">
        <f t="shared" si="4"/>
        <v>0.99999999428571429</v>
      </c>
      <c r="I281" s="18">
        <v>0.99999999428571429</v>
      </c>
    </row>
    <row r="282" spans="1:9" x14ac:dyDescent="0.3">
      <c r="A282" t="s">
        <v>631</v>
      </c>
      <c r="B282" t="s">
        <v>632</v>
      </c>
      <c r="C282">
        <v>0</v>
      </c>
      <c r="D282" t="s">
        <v>633</v>
      </c>
      <c r="E282" s="17">
        <v>300000000</v>
      </c>
      <c r="F282" s="17">
        <v>267348712</v>
      </c>
      <c r="G282" s="19">
        <f t="shared" si="4"/>
        <v>0.89116237333333337</v>
      </c>
      <c r="I282" s="18">
        <v>0.89116237333333337</v>
      </c>
    </row>
    <row r="283" spans="1:9" x14ac:dyDescent="0.3">
      <c r="A283" t="s">
        <v>634</v>
      </c>
      <c r="B283" t="s">
        <v>635</v>
      </c>
      <c r="C283">
        <v>0</v>
      </c>
      <c r="D283" t="s">
        <v>636</v>
      </c>
      <c r="E283" s="17">
        <v>160000000</v>
      </c>
      <c r="F283" s="17">
        <v>159817000</v>
      </c>
      <c r="G283" s="19">
        <f t="shared" si="4"/>
        <v>0.99885625</v>
      </c>
      <c r="I283" s="18">
        <v>0.99885625</v>
      </c>
    </row>
    <row r="284" spans="1:9" x14ac:dyDescent="0.3">
      <c r="A284" t="s">
        <v>637</v>
      </c>
      <c r="B284" t="s">
        <v>638</v>
      </c>
      <c r="C284">
        <v>1860</v>
      </c>
      <c r="D284" t="s">
        <v>639</v>
      </c>
      <c r="E284" s="17">
        <v>18880642759</v>
      </c>
      <c r="F284" s="17">
        <v>10453541984</v>
      </c>
      <c r="G284" s="19">
        <f t="shared" si="4"/>
        <v>0.55366451859892429</v>
      </c>
      <c r="I284" s="18">
        <v>0.55366451859892429</v>
      </c>
    </row>
    <row r="285" spans="1:9" x14ac:dyDescent="0.3">
      <c r="A285" t="s">
        <v>640</v>
      </c>
      <c r="B285" t="s">
        <v>641</v>
      </c>
      <c r="C285">
        <v>0</v>
      </c>
      <c r="D285" t="s">
        <v>642</v>
      </c>
      <c r="E285" s="17">
        <v>240000000</v>
      </c>
      <c r="F285" s="17">
        <v>240000000</v>
      </c>
      <c r="G285" s="19">
        <f t="shared" si="4"/>
        <v>1</v>
      </c>
      <c r="I285" s="18">
        <v>1</v>
      </c>
    </row>
    <row r="286" spans="1:9" x14ac:dyDescent="0.3">
      <c r="A286" t="s">
        <v>643</v>
      </c>
      <c r="B286" t="s">
        <v>644</v>
      </c>
      <c r="C286">
        <v>0</v>
      </c>
      <c r="D286" t="s">
        <v>645</v>
      </c>
      <c r="E286" s="17">
        <v>80000000</v>
      </c>
      <c r="F286" s="17">
        <v>61096048</v>
      </c>
      <c r="G286" s="19">
        <f t="shared" si="4"/>
        <v>0.76370059999999995</v>
      </c>
      <c r="I286" s="18">
        <v>0.76370059999999995</v>
      </c>
    </row>
    <row r="287" spans="1:9" x14ac:dyDescent="0.3">
      <c r="A287" t="s">
        <v>647</v>
      </c>
      <c r="B287" t="s">
        <v>648</v>
      </c>
      <c r="C287">
        <v>1</v>
      </c>
      <c r="D287" t="s">
        <v>649</v>
      </c>
      <c r="E287" s="17">
        <v>78001000000</v>
      </c>
      <c r="F287" s="17">
        <v>78001000000</v>
      </c>
      <c r="G287" s="19">
        <f t="shared" si="4"/>
        <v>1</v>
      </c>
      <c r="I287" s="18">
        <v>1</v>
      </c>
    </row>
    <row r="288" spans="1:9" x14ac:dyDescent="0.3">
      <c r="A288" t="s">
        <v>650</v>
      </c>
      <c r="B288" t="s">
        <v>651</v>
      </c>
      <c r="C288">
        <v>1</v>
      </c>
      <c r="D288" t="s">
        <v>652</v>
      </c>
      <c r="E288" s="17">
        <v>1344020000</v>
      </c>
      <c r="F288" s="17">
        <v>906024000</v>
      </c>
      <c r="G288" s="19">
        <f t="shared" si="4"/>
        <v>0.67411496852725405</v>
      </c>
      <c r="I288" s="18">
        <v>0.67411496852725405</v>
      </c>
    </row>
    <row r="289" spans="1:9" x14ac:dyDescent="0.3">
      <c r="A289" t="s">
        <v>650</v>
      </c>
      <c r="B289" t="s">
        <v>651</v>
      </c>
      <c r="C289">
        <v>1</v>
      </c>
      <c r="D289" t="s">
        <v>653</v>
      </c>
      <c r="E289" s="17">
        <v>757889266</v>
      </c>
      <c r="F289" s="17">
        <v>390803710</v>
      </c>
      <c r="G289" s="19">
        <f t="shared" si="4"/>
        <v>0.5156475062149779</v>
      </c>
      <c r="I289" s="18">
        <v>0.5156475062149779</v>
      </c>
    </row>
    <row r="290" spans="1:9" x14ac:dyDescent="0.3">
      <c r="A290" t="s">
        <v>654</v>
      </c>
      <c r="B290" t="s">
        <v>651</v>
      </c>
      <c r="C290">
        <v>1</v>
      </c>
      <c r="D290" t="s">
        <v>655</v>
      </c>
      <c r="E290" s="17">
        <v>52841824807</v>
      </c>
      <c r="F290" s="17">
        <v>48409510391</v>
      </c>
      <c r="G290" s="19">
        <f t="shared" si="4"/>
        <v>0.91612109475422876</v>
      </c>
      <c r="I290" s="18">
        <v>0.91612109475422876</v>
      </c>
    </row>
    <row r="291" spans="1:9" x14ac:dyDescent="0.3">
      <c r="A291" t="s">
        <v>654</v>
      </c>
      <c r="B291" t="s">
        <v>651</v>
      </c>
      <c r="C291">
        <v>1</v>
      </c>
      <c r="D291" t="s">
        <v>656</v>
      </c>
      <c r="E291" s="17">
        <v>1960000000</v>
      </c>
      <c r="F291" s="17">
        <v>1959978589</v>
      </c>
      <c r="G291" s="19">
        <f t="shared" si="4"/>
        <v>0.99998907602040821</v>
      </c>
      <c r="I291" s="18">
        <v>0.99998907602040821</v>
      </c>
    </row>
    <row r="292" spans="1:9" x14ac:dyDescent="0.3">
      <c r="A292" t="s">
        <v>654</v>
      </c>
      <c r="B292" t="s">
        <v>651</v>
      </c>
      <c r="C292">
        <v>1</v>
      </c>
      <c r="D292" t="s">
        <v>657</v>
      </c>
      <c r="E292" s="17">
        <v>200000000</v>
      </c>
      <c r="F292" s="17">
        <v>16865343</v>
      </c>
      <c r="G292" s="19">
        <f t="shared" si="4"/>
        <v>8.4326714999999997E-2</v>
      </c>
      <c r="I292" s="18">
        <v>8.4326714999999997E-2</v>
      </c>
    </row>
    <row r="293" spans="1:9" x14ac:dyDescent="0.3">
      <c r="A293" t="s">
        <v>654</v>
      </c>
      <c r="B293" t="s">
        <v>651</v>
      </c>
      <c r="C293">
        <v>1</v>
      </c>
      <c r="D293" t="s">
        <v>658</v>
      </c>
      <c r="E293" s="17">
        <v>450000000</v>
      </c>
      <c r="F293" s="17">
        <v>250000000</v>
      </c>
      <c r="G293" s="19">
        <f t="shared" si="4"/>
        <v>0.55555555555555558</v>
      </c>
      <c r="I293" s="18">
        <v>0.55555555555555558</v>
      </c>
    </row>
    <row r="294" spans="1:9" x14ac:dyDescent="0.3">
      <c r="A294" t="s">
        <v>654</v>
      </c>
      <c r="B294" t="s">
        <v>651</v>
      </c>
      <c r="C294">
        <v>1</v>
      </c>
      <c r="D294" t="s">
        <v>659</v>
      </c>
      <c r="E294" s="17">
        <v>80000000</v>
      </c>
      <c r="F294" s="17">
        <v>51287215</v>
      </c>
      <c r="G294" s="19">
        <f t="shared" si="4"/>
        <v>0.64109018750000002</v>
      </c>
      <c r="I294" s="18">
        <v>0.64109018750000002</v>
      </c>
    </row>
    <row r="295" spans="1:9" x14ac:dyDescent="0.3">
      <c r="A295" t="s">
        <v>654</v>
      </c>
      <c r="B295" t="s">
        <v>651</v>
      </c>
      <c r="C295">
        <v>1</v>
      </c>
      <c r="D295" t="s">
        <v>660</v>
      </c>
      <c r="E295" s="17">
        <v>54624017</v>
      </c>
      <c r="F295" s="17">
        <v>50000000</v>
      </c>
      <c r="G295" s="19">
        <f t="shared" si="4"/>
        <v>0.91534827986012091</v>
      </c>
      <c r="I295" s="18">
        <v>0.91534827986012091</v>
      </c>
    </row>
    <row r="296" spans="1:9" x14ac:dyDescent="0.3">
      <c r="A296" t="s">
        <v>654</v>
      </c>
      <c r="B296" t="s">
        <v>651</v>
      </c>
      <c r="C296">
        <v>1</v>
      </c>
      <c r="D296" t="s">
        <v>661</v>
      </c>
      <c r="E296" s="17">
        <v>90000000</v>
      </c>
      <c r="F296" s="17">
        <v>71100512</v>
      </c>
      <c r="G296" s="19">
        <f t="shared" si="4"/>
        <v>0.79000568888888889</v>
      </c>
      <c r="I296" s="18">
        <v>0.79000568888888889</v>
      </c>
    </row>
    <row r="297" spans="1:9" x14ac:dyDescent="0.3">
      <c r="A297" t="s">
        <v>654</v>
      </c>
      <c r="B297" t="s">
        <v>651</v>
      </c>
      <c r="C297">
        <v>1</v>
      </c>
      <c r="D297" t="s">
        <v>662</v>
      </c>
      <c r="E297" s="17">
        <v>504091258</v>
      </c>
      <c r="F297" s="17">
        <v>504091258</v>
      </c>
      <c r="G297" s="19">
        <f t="shared" si="4"/>
        <v>1</v>
      </c>
      <c r="I297" s="18">
        <v>1</v>
      </c>
    </row>
    <row r="298" spans="1:9" x14ac:dyDescent="0.3">
      <c r="A298" t="s">
        <v>663</v>
      </c>
      <c r="B298" t="s">
        <v>664</v>
      </c>
      <c r="C298">
        <v>1</v>
      </c>
      <c r="D298" t="s">
        <v>665</v>
      </c>
      <c r="E298" s="17">
        <v>2300000000</v>
      </c>
      <c r="F298" s="17">
        <v>2027004915</v>
      </c>
      <c r="G298" s="19">
        <f t="shared" si="4"/>
        <v>0.88130648478260865</v>
      </c>
      <c r="I298" s="18">
        <v>0.88130648478260865</v>
      </c>
    </row>
    <row r="299" spans="1:9" x14ac:dyDescent="0.3">
      <c r="A299" t="s">
        <v>666</v>
      </c>
      <c r="B299" t="s">
        <v>667</v>
      </c>
      <c r="C299">
        <v>1</v>
      </c>
      <c r="D299" t="s">
        <v>668</v>
      </c>
      <c r="E299" s="17">
        <v>1125000000</v>
      </c>
      <c r="F299" s="17">
        <v>807826922</v>
      </c>
      <c r="G299" s="19">
        <f t="shared" si="4"/>
        <v>0.7180683751111111</v>
      </c>
      <c r="I299" s="18">
        <v>0.7180683751111111</v>
      </c>
    </row>
    <row r="300" spans="1:9" x14ac:dyDescent="0.3">
      <c r="A300" t="s">
        <v>669</v>
      </c>
      <c r="B300" t="s">
        <v>670</v>
      </c>
      <c r="C300">
        <v>1</v>
      </c>
      <c r="D300" t="s">
        <v>671</v>
      </c>
      <c r="E300" s="17">
        <v>8020000000</v>
      </c>
      <c r="F300" s="17">
        <v>4393619596</v>
      </c>
      <c r="G300" s="19">
        <f t="shared" si="4"/>
        <v>0.5478328673316708</v>
      </c>
      <c r="I300" s="18">
        <v>0.5478328673316708</v>
      </c>
    </row>
    <row r="301" spans="1:9" x14ac:dyDescent="0.3">
      <c r="A301" t="s">
        <v>672</v>
      </c>
      <c r="B301" t="s">
        <v>673</v>
      </c>
      <c r="C301">
        <v>1</v>
      </c>
      <c r="D301" t="s">
        <v>674</v>
      </c>
      <c r="E301" s="17">
        <v>20000000</v>
      </c>
      <c r="F301" s="17">
        <v>9470000</v>
      </c>
      <c r="G301" s="19">
        <f t="shared" si="4"/>
        <v>0.47349999999999998</v>
      </c>
      <c r="I301" s="18">
        <v>0.47349999999999998</v>
      </c>
    </row>
    <row r="302" spans="1:9" x14ac:dyDescent="0.3">
      <c r="A302" t="s">
        <v>675</v>
      </c>
      <c r="B302" t="s">
        <v>676</v>
      </c>
      <c r="C302">
        <v>1</v>
      </c>
      <c r="D302" t="s">
        <v>677</v>
      </c>
      <c r="E302" s="17">
        <v>200000000</v>
      </c>
      <c r="F302" s="17">
        <v>194210343</v>
      </c>
      <c r="G302" s="19">
        <f t="shared" si="4"/>
        <v>0.97105171499999998</v>
      </c>
      <c r="I302" s="18">
        <v>0.97105171499999998</v>
      </c>
    </row>
    <row r="303" spans="1:9" x14ac:dyDescent="0.3">
      <c r="A303" t="s">
        <v>675</v>
      </c>
      <c r="B303" t="s">
        <v>676</v>
      </c>
      <c r="C303">
        <v>1</v>
      </c>
      <c r="D303" t="s">
        <v>678</v>
      </c>
      <c r="E303" s="17">
        <v>100000000</v>
      </c>
      <c r="F303" s="17">
        <v>44849999</v>
      </c>
      <c r="G303" s="19">
        <f t="shared" si="4"/>
        <v>0.44849999000000002</v>
      </c>
      <c r="I303" s="18">
        <v>0.44849999000000002</v>
      </c>
    </row>
    <row r="304" spans="1:9" x14ac:dyDescent="0.3">
      <c r="A304" t="s">
        <v>675</v>
      </c>
      <c r="B304" t="s">
        <v>676</v>
      </c>
      <c r="C304">
        <v>1</v>
      </c>
      <c r="D304" t="s">
        <v>679</v>
      </c>
      <c r="E304" s="17">
        <v>435000000</v>
      </c>
      <c r="F304" s="17">
        <v>411712079</v>
      </c>
      <c r="G304" s="19">
        <f t="shared" si="4"/>
        <v>0.94646454942528735</v>
      </c>
      <c r="I304" s="18">
        <v>0.94646454942528735</v>
      </c>
    </row>
    <row r="305" spans="1:15" x14ac:dyDescent="0.3">
      <c r="A305" t="s">
        <v>675</v>
      </c>
      <c r="B305" t="s">
        <v>676</v>
      </c>
      <c r="C305">
        <v>1</v>
      </c>
      <c r="D305" t="s">
        <v>680</v>
      </c>
      <c r="E305" s="17">
        <v>104004927</v>
      </c>
      <c r="F305" s="17">
        <v>89559000</v>
      </c>
      <c r="G305" s="19">
        <f t="shared" si="4"/>
        <v>0.86110343599395056</v>
      </c>
      <c r="I305" s="18">
        <v>0.86110343599395056</v>
      </c>
    </row>
    <row r="306" spans="1:15" x14ac:dyDescent="0.3">
      <c r="A306" t="s">
        <v>681</v>
      </c>
      <c r="B306" t="s">
        <v>682</v>
      </c>
      <c r="C306">
        <v>1</v>
      </c>
      <c r="D306" t="s">
        <v>683</v>
      </c>
      <c r="E306" s="17">
        <v>17605365183</v>
      </c>
      <c r="F306" s="17">
        <v>0</v>
      </c>
      <c r="G306" s="19">
        <f t="shared" si="4"/>
        <v>0</v>
      </c>
      <c r="I306" s="18">
        <v>0</v>
      </c>
    </row>
    <row r="307" spans="1:15" x14ac:dyDescent="0.3">
      <c r="A307" t="s">
        <v>681</v>
      </c>
      <c r="B307" t="s">
        <v>682</v>
      </c>
      <c r="C307">
        <v>1</v>
      </c>
      <c r="D307" t="s">
        <v>684</v>
      </c>
      <c r="E307" s="17">
        <v>4630651601</v>
      </c>
      <c r="F307" s="17">
        <v>2198347002</v>
      </c>
      <c r="G307" s="19">
        <f t="shared" si="4"/>
        <v>0.474738155970374</v>
      </c>
      <c r="I307" s="18">
        <v>0.474738155970374</v>
      </c>
    </row>
    <row r="308" spans="1:15" x14ac:dyDescent="0.3">
      <c r="A308" t="s">
        <v>681</v>
      </c>
      <c r="B308" t="s">
        <v>682</v>
      </c>
      <c r="C308">
        <v>1</v>
      </c>
      <c r="D308" t="s">
        <v>685</v>
      </c>
      <c r="E308" s="17">
        <v>1674622076</v>
      </c>
      <c r="F308" s="17">
        <v>762455658</v>
      </c>
      <c r="G308" s="19">
        <f t="shared" si="4"/>
        <v>0.45530013543187042</v>
      </c>
      <c r="I308" s="18">
        <v>0.45530013543187042</v>
      </c>
    </row>
    <row r="309" spans="1:15" x14ac:dyDescent="0.3">
      <c r="A309" t="s">
        <v>686</v>
      </c>
      <c r="B309" t="s">
        <v>687</v>
      </c>
      <c r="C309">
        <v>1</v>
      </c>
      <c r="D309" t="s">
        <v>688</v>
      </c>
      <c r="E309" s="17">
        <v>1402861980</v>
      </c>
      <c r="F309" s="17">
        <v>1228807081</v>
      </c>
      <c r="G309" s="19">
        <f t="shared" si="4"/>
        <v>0.87592870754113672</v>
      </c>
      <c r="I309" s="18">
        <v>0.87592870754113672</v>
      </c>
    </row>
    <row r="310" spans="1:15" x14ac:dyDescent="0.3">
      <c r="A310" t="s">
        <v>689</v>
      </c>
      <c r="B310" t="s">
        <v>690</v>
      </c>
      <c r="C310">
        <v>1</v>
      </c>
      <c r="D310" t="s">
        <v>691</v>
      </c>
      <c r="E310" s="17">
        <v>8726060800</v>
      </c>
      <c r="F310" s="17">
        <v>7569184039</v>
      </c>
      <c r="G310" s="19">
        <f t="shared" si="4"/>
        <v>0.86742279391406485</v>
      </c>
      <c r="I310" s="18">
        <v>0.86742279391406485</v>
      </c>
    </row>
    <row r="311" spans="1:15" x14ac:dyDescent="0.3">
      <c r="A311" t="s">
        <v>689</v>
      </c>
      <c r="B311" t="s">
        <v>690</v>
      </c>
      <c r="C311">
        <v>1</v>
      </c>
      <c r="D311" t="s">
        <v>692</v>
      </c>
      <c r="E311" s="17">
        <v>1163939200</v>
      </c>
      <c r="F311" s="17">
        <v>649657509</v>
      </c>
      <c r="G311" s="19">
        <f t="shared" si="4"/>
        <v>0.55815416217616864</v>
      </c>
      <c r="I311" s="18">
        <v>0.55815416217616864</v>
      </c>
    </row>
    <row r="312" spans="1:15" x14ac:dyDescent="0.3">
      <c r="A312" t="s">
        <v>693</v>
      </c>
      <c r="B312" t="s">
        <v>694</v>
      </c>
      <c r="C312">
        <v>1</v>
      </c>
      <c r="D312" t="s">
        <v>695</v>
      </c>
      <c r="E312" s="17">
        <v>9389745869</v>
      </c>
      <c r="F312" s="17">
        <v>9341844476</v>
      </c>
      <c r="G312" s="19">
        <f t="shared" si="4"/>
        <v>0.99489854212581563</v>
      </c>
      <c r="I312" s="18">
        <v>0.99489854212581563</v>
      </c>
    </row>
    <row r="313" spans="1:15" x14ac:dyDescent="0.3">
      <c r="A313" t="s">
        <v>693</v>
      </c>
      <c r="B313" t="s">
        <v>694</v>
      </c>
      <c r="C313">
        <v>1</v>
      </c>
      <c r="D313" t="s">
        <v>696</v>
      </c>
      <c r="E313" s="17">
        <v>1024136944</v>
      </c>
      <c r="F313" s="17">
        <v>1023519285</v>
      </c>
      <c r="G313" s="19">
        <f t="shared" si="4"/>
        <v>0.99939689803827636</v>
      </c>
      <c r="I313" s="18">
        <v>0.99939689803827636</v>
      </c>
    </row>
    <row r="314" spans="1:15" x14ac:dyDescent="0.3">
      <c r="A314" t="s">
        <v>697</v>
      </c>
      <c r="B314" t="s">
        <v>694</v>
      </c>
      <c r="C314">
        <v>1</v>
      </c>
      <c r="D314" t="s">
        <v>698</v>
      </c>
      <c r="E314" s="17">
        <v>37866292757</v>
      </c>
      <c r="F314" s="17">
        <v>27657301491</v>
      </c>
      <c r="G314" s="19">
        <f t="shared" si="4"/>
        <v>0.73039369521821607</v>
      </c>
      <c r="I314" s="18">
        <v>0.73039369521821607</v>
      </c>
    </row>
    <row r="315" spans="1:15" x14ac:dyDescent="0.3">
      <c r="A315" t="s">
        <v>697</v>
      </c>
      <c r="B315" t="s">
        <v>694</v>
      </c>
      <c r="C315">
        <v>1</v>
      </c>
      <c r="D315" t="s">
        <v>699</v>
      </c>
      <c r="E315" s="17">
        <v>8209888101</v>
      </c>
      <c r="F315" s="17">
        <v>8213532101</v>
      </c>
      <c r="G315" s="19">
        <f t="shared" si="4"/>
        <v>1.0004438550142427</v>
      </c>
      <c r="I315" s="18">
        <v>1.0004438550142427</v>
      </c>
    </row>
    <row r="316" spans="1:15" x14ac:dyDescent="0.3">
      <c r="A316" t="s">
        <v>700</v>
      </c>
      <c r="B316" t="s">
        <v>701</v>
      </c>
      <c r="C316">
        <v>4</v>
      </c>
      <c r="D316" t="s">
        <v>702</v>
      </c>
      <c r="E316" s="17">
        <v>19067103895</v>
      </c>
      <c r="F316" s="17">
        <v>19011660628</v>
      </c>
      <c r="G316" s="19">
        <f t="shared" si="4"/>
        <v>0.99709220302646284</v>
      </c>
      <c r="I316" s="18">
        <v>0.99709220302646284</v>
      </c>
    </row>
    <row r="317" spans="1:15" x14ac:dyDescent="0.3">
      <c r="A317" t="s">
        <v>700</v>
      </c>
      <c r="B317" t="s">
        <v>701</v>
      </c>
      <c r="C317">
        <v>4</v>
      </c>
      <c r="D317" t="s">
        <v>703</v>
      </c>
      <c r="E317" s="17">
        <v>19067103895</v>
      </c>
      <c r="F317" s="17">
        <v>19011660628</v>
      </c>
      <c r="G317" s="19">
        <f t="shared" si="4"/>
        <v>0.99709220302646284</v>
      </c>
      <c r="I317" s="18">
        <v>0.99709220302646284</v>
      </c>
    </row>
    <row r="318" spans="1:15" x14ac:dyDescent="0.3">
      <c r="A318" t="s">
        <v>700</v>
      </c>
      <c r="B318" t="s">
        <v>701</v>
      </c>
      <c r="C318" t="s">
        <v>704</v>
      </c>
      <c r="D318" t="s">
        <v>705</v>
      </c>
      <c r="E318" s="20" t="s">
        <v>706</v>
      </c>
      <c r="F318" s="20" t="s">
        <v>707</v>
      </c>
      <c r="G318" s="24"/>
      <c r="H318" s="23"/>
      <c r="I318" s="25"/>
      <c r="J318" s="23"/>
      <c r="K318" s="23"/>
      <c r="L318" s="23"/>
      <c r="M318" s="23"/>
      <c r="N318" s="23"/>
      <c r="O318" s="23"/>
    </row>
    <row r="319" spans="1:15" x14ac:dyDescent="0.3">
      <c r="A319" t="s">
        <v>708</v>
      </c>
      <c r="B319" t="s">
        <v>709</v>
      </c>
      <c r="C319">
        <v>62</v>
      </c>
      <c r="D319" t="s">
        <v>710</v>
      </c>
      <c r="E319" s="17">
        <v>539265570</v>
      </c>
      <c r="F319" s="17">
        <v>525492640</v>
      </c>
      <c r="G319" s="19">
        <f t="shared" si="4"/>
        <v>0.97445983803490366</v>
      </c>
      <c r="I319" s="18">
        <v>0.97445983803490366</v>
      </c>
    </row>
    <row r="320" spans="1:15" x14ac:dyDescent="0.3">
      <c r="A320" t="s">
        <v>711</v>
      </c>
      <c r="B320" t="s">
        <v>709</v>
      </c>
      <c r="C320">
        <v>62</v>
      </c>
      <c r="D320" t="s">
        <v>712</v>
      </c>
      <c r="E320" s="17">
        <v>516000000</v>
      </c>
      <c r="F320" s="17">
        <v>500373247</v>
      </c>
      <c r="G320" s="19">
        <f t="shared" si="4"/>
        <v>0.96971559496124027</v>
      </c>
      <c r="I320" s="18">
        <v>0.96971559496124027</v>
      </c>
    </row>
    <row r="321" spans="1:9" x14ac:dyDescent="0.3">
      <c r="A321" t="s">
        <v>713</v>
      </c>
      <c r="B321" t="s">
        <v>709</v>
      </c>
      <c r="C321">
        <v>25</v>
      </c>
      <c r="D321" t="s">
        <v>714</v>
      </c>
      <c r="E321" s="17">
        <v>508673213</v>
      </c>
      <c r="F321" s="17">
        <v>496045999</v>
      </c>
      <c r="G321" s="19">
        <f t="shared" si="4"/>
        <v>0.97517617661537837</v>
      </c>
      <c r="I321" s="18">
        <v>0.97517617661537837</v>
      </c>
    </row>
    <row r="322" spans="1:9" x14ac:dyDescent="0.3">
      <c r="A322" t="s">
        <v>715</v>
      </c>
      <c r="B322" t="s">
        <v>716</v>
      </c>
      <c r="C322">
        <v>0</v>
      </c>
      <c r="D322" t="s">
        <v>717</v>
      </c>
      <c r="E322" s="17">
        <v>435120000</v>
      </c>
      <c r="F322" s="17">
        <v>435120000</v>
      </c>
      <c r="G322" s="19">
        <f t="shared" si="4"/>
        <v>1</v>
      </c>
      <c r="I322" s="18">
        <v>1</v>
      </c>
    </row>
    <row r="323" spans="1:9" x14ac:dyDescent="0.3">
      <c r="A323" t="s">
        <v>718</v>
      </c>
      <c r="B323" t="s">
        <v>719</v>
      </c>
      <c r="C323">
        <v>25</v>
      </c>
      <c r="D323" t="s">
        <v>720</v>
      </c>
      <c r="E323" s="17">
        <v>430000000</v>
      </c>
      <c r="F323" s="17">
        <v>374932210</v>
      </c>
      <c r="G323" s="19">
        <f t="shared" si="4"/>
        <v>0.8719353720930233</v>
      </c>
      <c r="I323" s="18">
        <v>0.8719353720930233</v>
      </c>
    </row>
    <row r="324" spans="1:9" x14ac:dyDescent="0.3">
      <c r="A324" t="s">
        <v>711</v>
      </c>
      <c r="B324" t="s">
        <v>719</v>
      </c>
      <c r="C324">
        <v>62</v>
      </c>
      <c r="D324" t="s">
        <v>721</v>
      </c>
      <c r="E324" s="17">
        <v>318915750</v>
      </c>
      <c r="F324" s="17">
        <v>314725880</v>
      </c>
      <c r="G324" s="19">
        <f t="shared" si="4"/>
        <v>0.98686214149034657</v>
      </c>
      <c r="I324" s="18">
        <v>0.98686214149034657</v>
      </c>
    </row>
    <row r="325" spans="1:9" x14ac:dyDescent="0.3">
      <c r="A325" t="s">
        <v>722</v>
      </c>
      <c r="B325" t="s">
        <v>723</v>
      </c>
      <c r="C325" t="s">
        <v>724</v>
      </c>
      <c r="D325" t="s">
        <v>725</v>
      </c>
      <c r="E325" s="17">
        <v>9904395464</v>
      </c>
      <c r="F325" s="17">
        <v>7450759082</v>
      </c>
      <c r="G325" s="19">
        <f t="shared" ref="G325:G332" si="5">F325/E325</f>
        <v>0.75226793084763688</v>
      </c>
      <c r="I325" s="18">
        <v>0.75226793084763688</v>
      </c>
    </row>
    <row r="326" spans="1:9" x14ac:dyDescent="0.3">
      <c r="A326" t="s">
        <v>726</v>
      </c>
      <c r="B326" t="s">
        <v>727</v>
      </c>
      <c r="C326">
        <v>6</v>
      </c>
      <c r="D326" t="s">
        <v>728</v>
      </c>
      <c r="E326" s="17">
        <v>1936480000</v>
      </c>
      <c r="F326" s="17">
        <v>1181624461</v>
      </c>
      <c r="G326" s="19">
        <f t="shared" si="5"/>
        <v>0.61019192607204831</v>
      </c>
      <c r="I326" s="18">
        <v>0.61019192607204831</v>
      </c>
    </row>
    <row r="327" spans="1:9" x14ac:dyDescent="0.3">
      <c r="A327" t="s">
        <v>729</v>
      </c>
      <c r="B327" t="s">
        <v>730</v>
      </c>
      <c r="C327">
        <v>242389</v>
      </c>
      <c r="D327" t="s">
        <v>731</v>
      </c>
      <c r="E327" s="17">
        <v>4021558308</v>
      </c>
      <c r="F327" s="17">
        <v>3723378048</v>
      </c>
      <c r="G327" s="19">
        <f t="shared" si="5"/>
        <v>0.92585454762477615</v>
      </c>
      <c r="I327" s="18">
        <v>0.92585454762477615</v>
      </c>
    </row>
    <row r="328" spans="1:9" x14ac:dyDescent="0.3">
      <c r="A328" t="s">
        <v>732</v>
      </c>
      <c r="B328" t="s">
        <v>733</v>
      </c>
      <c r="C328">
        <v>0</v>
      </c>
      <c r="D328" t="s">
        <v>734</v>
      </c>
      <c r="E328" s="17">
        <v>252000000</v>
      </c>
      <c r="F328" s="17">
        <v>239425200</v>
      </c>
      <c r="G328" s="19">
        <f t="shared" si="5"/>
        <v>0.95009999999999994</v>
      </c>
      <c r="I328" s="18">
        <v>0.95009999999999994</v>
      </c>
    </row>
    <row r="329" spans="1:9" x14ac:dyDescent="0.3">
      <c r="A329" t="s">
        <v>735</v>
      </c>
      <c r="B329" t="s">
        <v>736</v>
      </c>
      <c r="C329">
        <v>0</v>
      </c>
      <c r="D329" t="s">
        <v>737</v>
      </c>
      <c r="E329" s="17">
        <v>238095235</v>
      </c>
      <c r="F329" s="17">
        <v>238095235</v>
      </c>
      <c r="G329" s="19">
        <f t="shared" si="5"/>
        <v>1</v>
      </c>
      <c r="I329" s="18">
        <v>1</v>
      </c>
    </row>
    <row r="330" spans="1:9" x14ac:dyDescent="0.3">
      <c r="A330" t="s">
        <v>715</v>
      </c>
      <c r="B330" t="s">
        <v>716</v>
      </c>
      <c r="C330">
        <v>7060</v>
      </c>
      <c r="D330" t="s">
        <v>738</v>
      </c>
      <c r="E330" s="17">
        <v>1604022085</v>
      </c>
      <c r="F330" s="17">
        <v>1137217737</v>
      </c>
      <c r="G330" s="19">
        <f t="shared" si="5"/>
        <v>0.70897885237035252</v>
      </c>
      <c r="I330" s="18">
        <v>0.70897885237035252</v>
      </c>
    </row>
    <row r="331" spans="1:9" x14ac:dyDescent="0.3">
      <c r="A331" t="s">
        <v>739</v>
      </c>
      <c r="B331" t="s">
        <v>740</v>
      </c>
      <c r="C331">
        <v>4</v>
      </c>
      <c r="D331" t="s">
        <v>741</v>
      </c>
      <c r="E331" s="17">
        <v>1004523810</v>
      </c>
      <c r="F331" s="17">
        <v>969231136</v>
      </c>
      <c r="G331" s="19">
        <f t="shared" si="5"/>
        <v>0.9648662643446948</v>
      </c>
      <c r="I331" s="18">
        <v>0.9648662643446948</v>
      </c>
    </row>
    <row r="332" spans="1:9" x14ac:dyDescent="0.3">
      <c r="A332" t="s">
        <v>726</v>
      </c>
      <c r="B332" t="s">
        <v>727</v>
      </c>
      <c r="C332">
        <v>6</v>
      </c>
      <c r="D332" t="s">
        <v>742</v>
      </c>
      <c r="E332" s="17">
        <v>219762660</v>
      </c>
      <c r="F332" s="17">
        <v>219762660</v>
      </c>
      <c r="G332" s="19">
        <f t="shared" si="5"/>
        <v>1</v>
      </c>
      <c r="I332" s="18">
        <v>1</v>
      </c>
    </row>
    <row r="333" spans="1:9" x14ac:dyDescent="0.3">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RowHeight="14.4" x14ac:dyDescent="0.3"/>
  <cols>
    <col min="1" max="1" width="32.77734375" customWidth="1"/>
    <col min="2" max="2" width="25.21875" customWidth="1"/>
    <col min="3" max="3" width="45.21875" customWidth="1"/>
  </cols>
  <sheetData>
    <row r="1" spans="1:3" x14ac:dyDescent="0.3">
      <c r="A1" s="150" t="s">
        <v>1</v>
      </c>
      <c r="B1" s="150" t="s">
        <v>793</v>
      </c>
      <c r="C1" s="150" t="s">
        <v>806</v>
      </c>
    </row>
    <row r="2" spans="1:3" x14ac:dyDescent="0.3">
      <c r="A2" s="147" t="s">
        <v>785</v>
      </c>
      <c r="B2" t="s">
        <v>817</v>
      </c>
      <c r="C2" t="s">
        <v>820</v>
      </c>
    </row>
    <row r="3" spans="1:3" x14ac:dyDescent="0.3">
      <c r="A3" s="147" t="s">
        <v>786</v>
      </c>
      <c r="B3" t="s">
        <v>818</v>
      </c>
      <c r="C3" t="s">
        <v>821</v>
      </c>
    </row>
    <row r="4" spans="1:3" x14ac:dyDescent="0.3">
      <c r="A4" s="147" t="s">
        <v>787</v>
      </c>
      <c r="B4" t="s">
        <v>819</v>
      </c>
      <c r="C4" t="s">
        <v>822</v>
      </c>
    </row>
    <row r="5" spans="1:3" x14ac:dyDescent="0.3">
      <c r="A5" s="147" t="s">
        <v>788</v>
      </c>
      <c r="B5" t="s">
        <v>792</v>
      </c>
      <c r="C5" t="s">
        <v>823</v>
      </c>
    </row>
    <row r="6" spans="1:3" x14ac:dyDescent="0.3">
      <c r="A6" s="147" t="s">
        <v>789</v>
      </c>
      <c r="C6" s="9" t="s">
        <v>824</v>
      </c>
    </row>
    <row r="7" spans="1:3" x14ac:dyDescent="0.3">
      <c r="A7" s="147" t="s">
        <v>790</v>
      </c>
      <c r="C7" s="9" t="s">
        <v>825</v>
      </c>
    </row>
    <row r="8" spans="1:3" x14ac:dyDescent="0.3">
      <c r="A8" s="147" t="s">
        <v>791</v>
      </c>
    </row>
    <row r="9" spans="1:3" ht="28.8" x14ac:dyDescent="0.3">
      <c r="A9" s="147" t="s">
        <v>800</v>
      </c>
    </row>
    <row r="10" spans="1:3" x14ac:dyDescent="0.3">
      <c r="A10" s="147" t="s">
        <v>801</v>
      </c>
    </row>
    <row r="11" spans="1:3" x14ac:dyDescent="0.3">
      <c r="A11" s="147" t="s">
        <v>802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77734375" defaultRowHeight="14.4" x14ac:dyDescent="0.3"/>
  <cols>
    <col min="1" max="1" width="10.44140625" style="145" customWidth="1"/>
    <col min="2" max="2" width="63.77734375" style="2" customWidth="1"/>
    <col min="3" max="3" width="25.44140625" style="2" customWidth="1"/>
    <col min="4" max="4" width="26.77734375" style="4" customWidth="1"/>
    <col min="5" max="5" width="34" style="2" customWidth="1"/>
    <col min="6" max="6" width="11.77734375" style="2" customWidth="1"/>
    <col min="7" max="8" width="12.77734375" style="2" customWidth="1"/>
    <col min="9" max="9" width="20.21875" style="2" customWidth="1"/>
    <col min="10" max="10" width="28.77734375" style="2" customWidth="1"/>
    <col min="11" max="11" width="11.21875" style="4" customWidth="1"/>
    <col min="12" max="12" width="16.5546875" style="4" hidden="1" customWidth="1"/>
    <col min="13" max="13" width="23.5546875" style="63" hidden="1" customWidth="1"/>
    <col min="14" max="14" width="25.44140625" style="2" hidden="1" customWidth="1"/>
    <col min="15" max="15" width="49.21875" customWidth="1"/>
    <col min="16" max="16" width="12.77734375" customWidth="1"/>
    <col min="17" max="17" width="26.44140625" hidden="1" customWidth="1"/>
    <col min="18" max="18" width="21.77734375" hidden="1" customWidth="1"/>
    <col min="19" max="19" width="17.44140625" hidden="1" customWidth="1"/>
    <col min="20" max="20" width="14" hidden="1" customWidth="1"/>
    <col min="21" max="21" width="17" hidden="1" customWidth="1"/>
  </cols>
  <sheetData>
    <row r="1" spans="1:21" s="2" customFormat="1" ht="16.2" thickBot="1" x14ac:dyDescent="0.35">
      <c r="A1" s="300" t="s">
        <v>776</v>
      </c>
      <c r="B1" s="300"/>
      <c r="C1" s="300"/>
      <c r="D1" s="300"/>
      <c r="E1" s="300"/>
      <c r="F1" s="300"/>
      <c r="G1" s="43" t="s">
        <v>762</v>
      </c>
      <c r="H1" s="51"/>
      <c r="I1" s="45"/>
      <c r="L1" s="4"/>
      <c r="M1" s="63"/>
    </row>
    <row r="2" spans="1:21" s="2" customFormat="1" ht="15.6" x14ac:dyDescent="0.3">
      <c r="A2" s="301" t="s">
        <v>775</v>
      </c>
      <c r="B2" s="301"/>
      <c r="C2" s="301"/>
      <c r="D2" s="301"/>
      <c r="E2" s="301"/>
      <c r="F2" s="301"/>
      <c r="G2" s="46"/>
      <c r="H2" s="46"/>
      <c r="I2" s="46"/>
      <c r="L2" s="4"/>
      <c r="M2" s="63"/>
      <c r="Q2" s="302"/>
      <c r="R2" s="302"/>
      <c r="S2" s="302"/>
      <c r="T2" s="302"/>
      <c r="U2" s="302"/>
    </row>
    <row r="3" spans="1:21" s="2" customFormat="1" x14ac:dyDescent="0.3">
      <c r="L3" s="4"/>
      <c r="M3" s="63"/>
      <c r="Q3" s="303" t="s">
        <v>773</v>
      </c>
      <c r="R3" s="304"/>
      <c r="S3" s="304"/>
      <c r="T3" s="304"/>
      <c r="U3" s="305"/>
    </row>
    <row r="4" spans="1:21" s="2" customFormat="1" ht="18" x14ac:dyDescent="0.35">
      <c r="A4" s="47"/>
      <c r="B4" s="308" t="s">
        <v>794</v>
      </c>
      <c r="C4" s="308"/>
      <c r="D4" s="308"/>
      <c r="E4" s="308"/>
      <c r="F4" s="45"/>
      <c r="G4" s="45"/>
      <c r="H4" s="45"/>
      <c r="I4" s="45"/>
      <c r="L4" s="4"/>
      <c r="M4" s="63"/>
      <c r="Q4" s="306" t="s">
        <v>766</v>
      </c>
      <c r="R4" s="307"/>
      <c r="S4" s="59" t="s">
        <v>767</v>
      </c>
      <c r="T4" s="59" t="s">
        <v>768</v>
      </c>
      <c r="U4" s="59" t="s">
        <v>769</v>
      </c>
    </row>
    <row r="5" spans="1:21" s="2" customFormat="1" ht="18" x14ac:dyDescent="0.35">
      <c r="A5" s="47"/>
      <c r="B5" s="153"/>
      <c r="C5" s="153"/>
      <c r="D5" s="153"/>
      <c r="E5" s="153"/>
      <c r="F5" s="45"/>
      <c r="G5" s="45"/>
      <c r="H5" s="45"/>
      <c r="L5" s="4"/>
      <c r="M5" s="63"/>
      <c r="Q5" s="61"/>
      <c r="R5" s="62"/>
      <c r="S5" s="59"/>
      <c r="T5" s="59"/>
      <c r="U5" s="59"/>
    </row>
    <row r="6" spans="1:21" s="2" customFormat="1" x14ac:dyDescent="0.3">
      <c r="A6" s="314" t="s">
        <v>765</v>
      </c>
      <c r="B6" s="314"/>
      <c r="C6" s="314"/>
      <c r="D6" s="314"/>
      <c r="E6"/>
      <c r="F6" s="48"/>
      <c r="G6" s="321"/>
      <c r="H6" s="321"/>
      <c r="I6" s="321"/>
      <c r="L6" s="4"/>
      <c r="M6" s="63"/>
      <c r="Q6" s="309" t="s">
        <v>770</v>
      </c>
      <c r="R6" s="310"/>
      <c r="S6" s="54" t="e">
        <f>+#REF!</f>
        <v>#REF!</v>
      </c>
      <c r="T6" s="55">
        <v>0.2</v>
      </c>
      <c r="U6" s="56" t="e">
        <f>S6*T6</f>
        <v>#REF!</v>
      </c>
    </row>
    <row r="7" spans="1:21" s="2" customFormat="1" x14ac:dyDescent="0.3">
      <c r="A7" s="314" t="s">
        <v>783</v>
      </c>
      <c r="B7" s="314"/>
      <c r="C7" s="314"/>
      <c r="D7" s="314"/>
      <c r="E7"/>
      <c r="F7" s="49"/>
      <c r="G7" s="315"/>
      <c r="H7" s="315"/>
      <c r="I7" s="315"/>
      <c r="J7" s="45"/>
      <c r="K7" s="3"/>
      <c r="L7" s="4"/>
      <c r="M7" s="63"/>
      <c r="Q7" s="309" t="s">
        <v>771</v>
      </c>
      <c r="R7" s="310"/>
      <c r="S7" s="54">
        <f>+L10</f>
        <v>0</v>
      </c>
      <c r="T7" s="55">
        <v>0.8</v>
      </c>
      <c r="U7" s="56">
        <f>S7*T7</f>
        <v>0</v>
      </c>
    </row>
    <row r="8" spans="1:21" s="2" customFormat="1" ht="18" x14ac:dyDescent="0.3">
      <c r="A8" s="316" t="s">
        <v>764</v>
      </c>
      <c r="B8" s="316"/>
      <c r="C8" s="50" t="s">
        <v>763</v>
      </c>
      <c r="D8" s="1"/>
      <c r="E8" s="45"/>
      <c r="F8" s="45"/>
      <c r="G8" s="45"/>
      <c r="H8" s="45"/>
      <c r="I8" s="45"/>
      <c r="J8" s="45"/>
      <c r="K8" s="317"/>
      <c r="L8" s="317"/>
      <c r="M8" s="30"/>
      <c r="O8"/>
      <c r="Q8" s="318" t="s">
        <v>796</v>
      </c>
      <c r="R8" s="319"/>
      <c r="S8" s="320"/>
      <c r="T8" s="57">
        <f>SUM(T6:T7)</f>
        <v>1</v>
      </c>
      <c r="U8" s="58" t="e">
        <f>SUM(U6:U7)</f>
        <v>#REF!</v>
      </c>
    </row>
    <row r="9" spans="1:21" s="2" customFormat="1" ht="18" x14ac:dyDescent="0.3">
      <c r="A9" s="155"/>
      <c r="B9" s="159"/>
      <c r="C9" s="26"/>
      <c r="D9" s="4"/>
      <c r="E9" s="45"/>
      <c r="F9" s="45"/>
      <c r="G9" s="45"/>
      <c r="H9" s="45"/>
      <c r="I9" s="45"/>
      <c r="J9" s="45"/>
      <c r="K9" s="30"/>
      <c r="L9" s="30"/>
      <c r="M9" s="30"/>
      <c r="O9"/>
      <c r="Q9" s="156"/>
      <c r="R9" s="156"/>
      <c r="S9" s="156"/>
      <c r="T9" s="157"/>
      <c r="U9" s="158"/>
    </row>
    <row r="10" spans="1:21" ht="33.75" customHeight="1" x14ac:dyDescent="0.3">
      <c r="A10" s="41" t="s">
        <v>754</v>
      </c>
      <c r="B10" s="41" t="s">
        <v>755</v>
      </c>
      <c r="C10" s="42" t="s">
        <v>1</v>
      </c>
      <c r="D10" s="42" t="s">
        <v>753</v>
      </c>
      <c r="E10" s="41" t="s">
        <v>756</v>
      </c>
      <c r="F10" s="41" t="s">
        <v>757</v>
      </c>
      <c r="G10" s="41" t="s">
        <v>758</v>
      </c>
      <c r="H10" s="41" t="s">
        <v>759</v>
      </c>
      <c r="I10" s="41" t="s">
        <v>760</v>
      </c>
      <c r="J10" s="41" t="s">
        <v>761</v>
      </c>
      <c r="K10" s="160" t="s">
        <v>799</v>
      </c>
      <c r="L10" s="44">
        <f>IF(COUNT(L11:L695)&gt;0,AVERAGE(L11:L695)*100/2,0)</f>
        <v>0</v>
      </c>
      <c r="M10" s="44"/>
      <c r="N10" s="42" t="s">
        <v>798</v>
      </c>
      <c r="O10" s="42" t="s">
        <v>795</v>
      </c>
      <c r="S10" s="52"/>
      <c r="T10" s="52"/>
      <c r="U10" s="53"/>
    </row>
    <row r="11" spans="1:21" s="9" customFormat="1" ht="15.6" x14ac:dyDescent="0.3">
      <c r="A11" s="31"/>
      <c r="B11" s="34"/>
      <c r="C11" s="149"/>
      <c r="D11" s="28"/>
      <c r="E11" s="5"/>
      <c r="F11" s="5"/>
      <c r="G11" s="5"/>
      <c r="H11" s="6"/>
      <c r="I11" s="7"/>
      <c r="J11" s="35"/>
      <c r="K11" s="15"/>
      <c r="L11" s="15"/>
      <c r="M11" s="29" t="s">
        <v>778</v>
      </c>
      <c r="N11" s="15"/>
      <c r="O11" s="15"/>
      <c r="P11" s="8"/>
      <c r="Q11"/>
      <c r="R11"/>
      <c r="S11"/>
      <c r="U11" s="53"/>
    </row>
    <row r="12" spans="1:21" ht="15.6" x14ac:dyDescent="0.3">
      <c r="A12" s="31"/>
      <c r="B12" s="33"/>
      <c r="C12" s="149"/>
      <c r="D12" s="28"/>
      <c r="E12" s="33"/>
      <c r="F12" s="33"/>
      <c r="G12" s="33"/>
      <c r="H12" s="33"/>
      <c r="I12" s="10"/>
      <c r="J12" s="33"/>
      <c r="K12" s="15"/>
      <c r="L12" s="15"/>
      <c r="M12" s="29" t="s">
        <v>779</v>
      </c>
      <c r="N12" s="16"/>
      <c r="O12" s="16"/>
      <c r="P12" s="11"/>
      <c r="U12" s="53"/>
    </row>
    <row r="13" spans="1:21" ht="15.6" x14ac:dyDescent="0.3">
      <c r="A13" s="31"/>
      <c r="B13" s="33"/>
      <c r="C13" s="149"/>
      <c r="D13" s="28"/>
      <c r="E13" s="34"/>
      <c r="F13" s="34"/>
      <c r="G13" s="34"/>
      <c r="H13" s="34"/>
      <c r="I13" s="10"/>
      <c r="J13" s="34"/>
      <c r="K13" s="15"/>
      <c r="L13" s="15"/>
      <c r="M13" s="28"/>
      <c r="N13" s="16"/>
      <c r="O13" s="16"/>
      <c r="P13" s="11"/>
      <c r="Q13" s="313"/>
      <c r="R13" s="313"/>
      <c r="S13" s="154"/>
      <c r="U13" s="53"/>
    </row>
    <row r="14" spans="1:21" ht="15.6" x14ac:dyDescent="0.3">
      <c r="A14" s="31"/>
      <c r="B14" s="33"/>
      <c r="C14" s="149"/>
      <c r="D14" s="28"/>
      <c r="E14" s="34"/>
      <c r="F14" s="34"/>
      <c r="G14" s="34"/>
      <c r="H14" s="34"/>
      <c r="I14" s="10"/>
      <c r="J14" s="34"/>
      <c r="K14" s="15"/>
      <c r="L14" s="15"/>
      <c r="M14" s="28"/>
      <c r="N14" s="16"/>
      <c r="O14" s="16"/>
      <c r="P14" s="11"/>
      <c r="T14" s="60"/>
    </row>
    <row r="15" spans="1:21" ht="15.6" x14ac:dyDescent="0.3">
      <c r="A15" s="31"/>
      <c r="B15" s="33"/>
      <c r="C15" s="149"/>
      <c r="D15" s="28"/>
      <c r="E15" s="34"/>
      <c r="F15" s="34"/>
      <c r="G15" s="34"/>
      <c r="H15" s="34"/>
      <c r="I15" s="10"/>
      <c r="J15" s="34"/>
      <c r="K15" s="15"/>
      <c r="L15" s="15"/>
      <c r="M15" s="28"/>
      <c r="N15" s="16"/>
      <c r="O15" s="16"/>
      <c r="P15" s="11"/>
    </row>
    <row r="16" spans="1:21" ht="15.6" x14ac:dyDescent="0.3">
      <c r="A16" s="31"/>
      <c r="B16" s="33"/>
      <c r="C16" s="149"/>
      <c r="D16" s="28"/>
      <c r="E16" s="34"/>
      <c r="F16" s="34"/>
      <c r="G16" s="34"/>
      <c r="H16" s="34"/>
      <c r="I16" s="10"/>
      <c r="J16" s="33"/>
      <c r="K16" s="15"/>
      <c r="L16" s="15"/>
      <c r="M16" s="28"/>
      <c r="N16" s="16"/>
      <c r="O16" s="16"/>
      <c r="P16" s="11"/>
    </row>
    <row r="17" spans="1:20" ht="15.6" x14ac:dyDescent="0.3">
      <c r="A17" s="36"/>
      <c r="B17" s="32"/>
      <c r="C17" s="149"/>
      <c r="D17" s="28"/>
      <c r="E17" s="34"/>
      <c r="F17" s="34"/>
      <c r="G17" s="34"/>
      <c r="H17" s="34"/>
      <c r="I17" s="10"/>
      <c r="J17" s="33"/>
      <c r="K17" s="15"/>
      <c r="L17" s="15"/>
      <c r="M17" s="28"/>
      <c r="N17" s="16"/>
      <c r="O17" s="16"/>
      <c r="P17" s="11"/>
    </row>
    <row r="18" spans="1:20" ht="15.6" x14ac:dyDescent="0.3">
      <c r="A18" s="37"/>
      <c r="B18" s="38"/>
      <c r="C18" s="149"/>
      <c r="D18" s="28"/>
      <c r="E18" s="34"/>
      <c r="F18" s="34"/>
      <c r="G18" s="34"/>
      <c r="H18" s="34"/>
      <c r="I18" s="10"/>
      <c r="J18" s="33"/>
      <c r="K18" s="15"/>
      <c r="L18" s="15"/>
      <c r="M18" s="28"/>
      <c r="N18" s="16"/>
      <c r="O18" s="16"/>
      <c r="P18" s="11"/>
    </row>
    <row r="19" spans="1:20" ht="15.6" x14ac:dyDescent="0.3">
      <c r="A19" s="31"/>
      <c r="B19" s="33"/>
      <c r="C19" s="149"/>
      <c r="D19" s="28"/>
      <c r="E19" s="5"/>
      <c r="F19" s="5"/>
      <c r="G19" s="5"/>
      <c r="H19" s="5"/>
      <c r="I19" s="7"/>
      <c r="J19" s="35"/>
      <c r="K19" s="15"/>
      <c r="L19" s="15"/>
      <c r="M19" s="28"/>
      <c r="N19" s="16"/>
      <c r="O19" s="16"/>
      <c r="P19" s="11"/>
      <c r="Q19" s="11"/>
      <c r="R19" s="11"/>
    </row>
    <row r="20" spans="1:20" ht="15.6" x14ac:dyDescent="0.3">
      <c r="A20" s="31"/>
      <c r="B20" s="33"/>
      <c r="C20" s="149"/>
      <c r="D20" s="28"/>
      <c r="E20" s="34"/>
      <c r="F20" s="34"/>
      <c r="G20" s="33"/>
      <c r="H20" s="33"/>
      <c r="I20" s="14"/>
      <c r="J20" s="33"/>
      <c r="K20" s="15"/>
      <c r="L20" s="15"/>
      <c r="M20" s="28"/>
      <c r="N20" s="16"/>
      <c r="O20" s="16"/>
      <c r="P20" s="11"/>
      <c r="Q20" s="11"/>
      <c r="R20" s="11"/>
    </row>
    <row r="21" spans="1:20" ht="15.6" x14ac:dyDescent="0.3">
      <c r="A21" s="31"/>
      <c r="B21" s="33"/>
      <c r="C21" s="149"/>
      <c r="D21" s="28"/>
      <c r="E21" s="33"/>
      <c r="F21" s="33"/>
      <c r="G21" s="33"/>
      <c r="H21" s="33"/>
      <c r="I21" s="14"/>
      <c r="J21" s="33"/>
      <c r="K21" s="15"/>
      <c r="L21" s="15"/>
      <c r="M21" s="28"/>
      <c r="N21" s="16"/>
      <c r="O21" s="16"/>
      <c r="P21" s="11"/>
      <c r="Q21" s="11"/>
      <c r="R21" s="11"/>
    </row>
    <row r="22" spans="1:20" ht="15.6" x14ac:dyDescent="0.3">
      <c r="A22" s="31"/>
      <c r="B22" s="33"/>
      <c r="C22" s="149"/>
      <c r="D22" s="28"/>
      <c r="E22" s="34"/>
      <c r="F22" s="34"/>
      <c r="G22" s="34"/>
      <c r="H22" s="33"/>
      <c r="I22" s="14"/>
      <c r="J22" s="33"/>
      <c r="K22" s="15"/>
      <c r="L22" s="15"/>
      <c r="M22" s="28"/>
      <c r="N22" s="16"/>
      <c r="O22" s="16"/>
      <c r="P22" s="11"/>
      <c r="Q22" s="11"/>
      <c r="R22" s="11"/>
    </row>
    <row r="23" spans="1:20" ht="15.6" x14ac:dyDescent="0.3">
      <c r="A23" s="31"/>
      <c r="B23" s="33"/>
      <c r="C23" s="149"/>
      <c r="D23" s="28"/>
      <c r="E23" s="34"/>
      <c r="F23" s="34"/>
      <c r="G23" s="34"/>
      <c r="H23" s="33"/>
      <c r="I23" s="14"/>
      <c r="J23" s="33"/>
      <c r="K23" s="15"/>
      <c r="L23" s="15"/>
      <c r="M23" s="28"/>
      <c r="N23" s="16"/>
      <c r="O23" s="16"/>
      <c r="P23" s="11"/>
      <c r="Q23" s="11"/>
      <c r="R23" s="11"/>
    </row>
    <row r="24" spans="1:20" ht="15.6" x14ac:dyDescent="0.3">
      <c r="A24" s="36"/>
      <c r="B24" s="39"/>
      <c r="C24" s="149"/>
      <c r="D24" s="28"/>
      <c r="E24" s="12"/>
      <c r="F24" s="12"/>
      <c r="G24" s="12"/>
      <c r="H24" s="12"/>
      <c r="I24" s="13"/>
      <c r="J24" s="35"/>
      <c r="K24" s="15"/>
      <c r="L24" s="15"/>
      <c r="M24" s="28"/>
      <c r="N24" s="16"/>
      <c r="O24" s="16"/>
      <c r="P24" s="11"/>
      <c r="Q24" s="11"/>
      <c r="R24" s="11"/>
    </row>
    <row r="25" spans="1:20" ht="15.6" x14ac:dyDescent="0.3">
      <c r="A25" s="37"/>
      <c r="B25" s="40"/>
      <c r="C25" s="149"/>
      <c r="D25" s="28"/>
      <c r="E25" s="12"/>
      <c r="F25" s="12"/>
      <c r="G25" s="12"/>
      <c r="H25" s="12"/>
      <c r="I25" s="13"/>
      <c r="J25" s="35"/>
      <c r="K25" s="15"/>
      <c r="L25" s="15"/>
      <c r="M25" s="28"/>
      <c r="N25" s="16"/>
      <c r="O25" s="16"/>
      <c r="P25" s="11"/>
      <c r="Q25" s="11"/>
      <c r="R25" s="11"/>
      <c r="T25" t="s">
        <v>777</v>
      </c>
    </row>
    <row r="26" spans="1:20" ht="15.6" x14ac:dyDescent="0.3">
      <c r="A26" s="37"/>
      <c r="B26" s="40"/>
      <c r="C26" s="149"/>
      <c r="D26" s="28"/>
      <c r="E26" s="12"/>
      <c r="F26" s="12"/>
      <c r="G26" s="12"/>
      <c r="H26" s="12"/>
      <c r="I26" s="13"/>
      <c r="J26" s="12"/>
      <c r="K26" s="15"/>
      <c r="L26" s="15"/>
      <c r="M26" s="28"/>
      <c r="N26" s="16"/>
      <c r="O26" s="16"/>
      <c r="P26" s="11"/>
      <c r="Q26" s="11"/>
      <c r="R26" s="11"/>
    </row>
    <row r="27" spans="1:20" ht="15.6" x14ac:dyDescent="0.3">
      <c r="A27" s="36"/>
      <c r="B27" s="32"/>
      <c r="C27" s="149"/>
      <c r="D27" s="28"/>
      <c r="E27" s="12"/>
      <c r="F27" s="12"/>
      <c r="G27" s="12"/>
      <c r="H27" s="12"/>
      <c r="I27" s="13"/>
      <c r="J27" s="12"/>
      <c r="K27" s="15"/>
      <c r="L27" s="15"/>
      <c r="M27" s="64"/>
      <c r="N27" s="16"/>
      <c r="O27" s="16"/>
      <c r="P27" s="11"/>
      <c r="Q27" s="11"/>
      <c r="R27" s="11"/>
    </row>
    <row r="28" spans="1:20" ht="15.6" x14ac:dyDescent="0.3">
      <c r="A28" s="36"/>
      <c r="B28" s="32"/>
      <c r="C28" s="149"/>
      <c r="D28" s="28"/>
      <c r="E28" s="12"/>
      <c r="F28" s="12"/>
      <c r="G28" s="12"/>
      <c r="H28" s="12"/>
      <c r="I28" s="13"/>
      <c r="J28" s="12"/>
      <c r="K28" s="15"/>
      <c r="L28" s="15"/>
      <c r="M28" s="64"/>
      <c r="N28" s="16"/>
      <c r="O28" s="16"/>
      <c r="P28" s="11"/>
      <c r="Q28" s="11"/>
      <c r="R28" s="11"/>
    </row>
    <row r="29" spans="1:20" ht="15.6" x14ac:dyDescent="0.3">
      <c r="A29" s="36"/>
      <c r="B29" s="32"/>
      <c r="C29" s="149"/>
      <c r="D29" s="28"/>
      <c r="E29" s="12"/>
      <c r="F29" s="12"/>
      <c r="G29" s="12"/>
      <c r="H29" s="12"/>
      <c r="I29" s="13"/>
      <c r="J29" s="12"/>
      <c r="K29" s="15"/>
      <c r="L29" s="15"/>
      <c r="M29" s="64"/>
      <c r="N29" s="16"/>
      <c r="O29" s="16"/>
      <c r="P29" s="11"/>
      <c r="Q29" s="11"/>
      <c r="R29" s="11"/>
    </row>
    <row r="30" spans="1:20" ht="15.6" x14ac:dyDescent="0.3">
      <c r="A30" s="36"/>
      <c r="B30" s="32"/>
      <c r="C30" s="149"/>
      <c r="D30" s="28"/>
      <c r="E30" s="12"/>
      <c r="F30" s="12"/>
      <c r="G30" s="12"/>
      <c r="H30" s="12"/>
      <c r="I30" s="13"/>
      <c r="J30" s="12"/>
      <c r="K30" s="15"/>
      <c r="L30" s="15"/>
      <c r="M30" s="64"/>
      <c r="N30" s="16"/>
      <c r="O30" s="16"/>
      <c r="P30" s="11"/>
      <c r="Q30" s="11"/>
      <c r="R30" s="11"/>
    </row>
    <row r="31" spans="1:20" ht="15.6" x14ac:dyDescent="0.3">
      <c r="A31" s="36"/>
      <c r="B31" s="32"/>
      <c r="C31" s="149"/>
      <c r="D31" s="28"/>
      <c r="E31" s="12"/>
      <c r="F31" s="12"/>
      <c r="G31" s="12"/>
      <c r="H31" s="12"/>
      <c r="I31" s="13"/>
      <c r="J31" s="12"/>
      <c r="K31" s="15"/>
      <c r="L31" s="15"/>
      <c r="M31" s="64"/>
      <c r="N31" s="16"/>
      <c r="O31" s="16"/>
      <c r="P31" s="11"/>
      <c r="Q31" s="11"/>
      <c r="R31" s="11"/>
    </row>
    <row r="32" spans="1:20" ht="15.6" x14ac:dyDescent="0.3">
      <c r="A32" s="36"/>
      <c r="B32" s="32"/>
      <c r="C32" s="149"/>
      <c r="D32" s="28"/>
      <c r="E32" s="12"/>
      <c r="F32" s="12"/>
      <c r="G32" s="12"/>
      <c r="H32" s="12"/>
      <c r="I32" s="13"/>
      <c r="J32" s="12"/>
      <c r="K32" s="15"/>
      <c r="L32" s="15"/>
      <c r="M32" s="64"/>
      <c r="N32" s="16"/>
      <c r="O32" s="16"/>
      <c r="P32" s="11"/>
      <c r="Q32" s="11"/>
      <c r="R32" s="11"/>
    </row>
    <row r="33" spans="1:18" ht="15.6" x14ac:dyDescent="0.3">
      <c r="A33" s="36"/>
      <c r="B33" s="32"/>
      <c r="C33" s="149"/>
      <c r="D33" s="28"/>
      <c r="E33" s="12"/>
      <c r="F33" s="12"/>
      <c r="G33" s="12"/>
      <c r="H33" s="12"/>
      <c r="I33" s="13"/>
      <c r="J33" s="12"/>
      <c r="K33" s="15"/>
      <c r="L33" s="15"/>
      <c r="M33" s="64"/>
      <c r="N33" s="16"/>
      <c r="O33" s="16"/>
      <c r="P33" s="11"/>
      <c r="Q33" s="11"/>
      <c r="R33" s="11"/>
    </row>
    <row r="34" spans="1:18" ht="21" customHeight="1" x14ac:dyDescent="0.3">
      <c r="A34" s="36"/>
      <c r="B34" s="32"/>
      <c r="C34" s="149"/>
      <c r="D34" s="28"/>
      <c r="E34" s="12"/>
      <c r="F34" s="12"/>
      <c r="G34" s="12"/>
      <c r="H34" s="12"/>
      <c r="I34" s="13"/>
      <c r="J34" s="12"/>
      <c r="K34" s="15"/>
      <c r="L34" s="15"/>
      <c r="M34" s="64"/>
      <c r="N34" s="16"/>
      <c r="O34" s="16"/>
      <c r="P34" s="11"/>
      <c r="Q34" s="11"/>
      <c r="R34" s="11"/>
    </row>
    <row r="35" spans="1:18" ht="21" customHeight="1" x14ac:dyDescent="0.3">
      <c r="A35" s="36"/>
      <c r="B35" s="32"/>
      <c r="C35" s="149"/>
      <c r="D35" s="28"/>
      <c r="E35" s="12"/>
      <c r="F35" s="12"/>
      <c r="G35" s="12"/>
      <c r="H35" s="12"/>
      <c r="I35" s="13"/>
      <c r="J35" s="12"/>
      <c r="K35" s="15"/>
      <c r="L35" s="15"/>
      <c r="M35" s="64"/>
      <c r="N35" s="16"/>
      <c r="O35" s="16"/>
      <c r="P35" s="11"/>
      <c r="Q35" s="11"/>
      <c r="R35" s="11"/>
    </row>
    <row r="36" spans="1:18" ht="21" customHeight="1" x14ac:dyDescent="0.3">
      <c r="A36" s="36"/>
      <c r="B36" s="32"/>
      <c r="C36" s="149"/>
      <c r="D36" s="28"/>
      <c r="E36" s="12"/>
      <c r="F36" s="12"/>
      <c r="G36" s="12"/>
      <c r="H36" s="12"/>
      <c r="I36" s="13"/>
      <c r="J36" s="12"/>
      <c r="K36" s="15"/>
      <c r="L36" s="15"/>
      <c r="M36" s="64"/>
      <c r="N36" s="16"/>
      <c r="O36" s="16"/>
      <c r="P36" s="11"/>
      <c r="Q36" s="11"/>
      <c r="R36" s="11"/>
    </row>
    <row r="37" spans="1:18" ht="21" customHeight="1" x14ac:dyDescent="0.3">
      <c r="A37" s="36"/>
      <c r="B37" s="32"/>
      <c r="C37" s="149"/>
      <c r="D37" s="28"/>
      <c r="E37" s="12"/>
      <c r="F37" s="12"/>
      <c r="G37" s="12"/>
      <c r="H37" s="12"/>
      <c r="I37" s="13"/>
      <c r="J37" s="12"/>
      <c r="K37" s="15"/>
      <c r="L37" s="15"/>
      <c r="M37" s="64"/>
      <c r="N37" s="16"/>
      <c r="O37" s="16"/>
      <c r="P37" s="11"/>
      <c r="Q37" s="11"/>
      <c r="R37" s="11"/>
    </row>
    <row r="38" spans="1:18" ht="21" customHeight="1" x14ac:dyDescent="0.3">
      <c r="A38" s="36"/>
      <c r="B38" s="32"/>
      <c r="C38" s="149"/>
      <c r="D38" s="28"/>
      <c r="E38" s="12"/>
      <c r="F38" s="12"/>
      <c r="G38" s="12"/>
      <c r="H38" s="12"/>
      <c r="I38" s="13"/>
      <c r="J38" s="12"/>
      <c r="K38" s="15"/>
      <c r="L38" s="15"/>
      <c r="M38" s="64"/>
      <c r="N38" s="16"/>
      <c r="O38" s="16"/>
      <c r="P38" s="11"/>
      <c r="Q38" s="11"/>
      <c r="R38" s="11"/>
    </row>
    <row r="39" spans="1:18" ht="21" customHeight="1" x14ac:dyDescent="0.3">
      <c r="A39" s="36"/>
      <c r="B39" s="32"/>
      <c r="C39" s="149"/>
      <c r="D39" s="28"/>
      <c r="E39" s="12"/>
      <c r="F39" s="12"/>
      <c r="G39" s="12"/>
      <c r="H39" s="12"/>
      <c r="I39" s="13"/>
      <c r="J39" s="12"/>
      <c r="K39" s="15"/>
      <c r="L39" s="15"/>
      <c r="M39" s="64"/>
      <c r="N39" s="16"/>
      <c r="O39" s="16"/>
      <c r="P39" s="11"/>
      <c r="Q39" s="11"/>
      <c r="R39" s="11"/>
    </row>
    <row r="40" spans="1:18" ht="21" customHeight="1" x14ac:dyDescent="0.3">
      <c r="A40" s="65"/>
      <c r="B40" s="66"/>
      <c r="C40" s="11"/>
      <c r="D40" s="151"/>
      <c r="E40" s="67"/>
      <c r="F40" s="67"/>
      <c r="G40" s="67"/>
      <c r="H40" s="67"/>
      <c r="I40" s="68"/>
      <c r="J40" s="67"/>
      <c r="K40" s="8"/>
      <c r="L40" s="8"/>
      <c r="M40" s="69"/>
      <c r="N40" s="11"/>
      <c r="O40" s="11"/>
      <c r="P40" s="11"/>
      <c r="Q40" s="11"/>
      <c r="R40" s="11"/>
    </row>
    <row r="41" spans="1:18" ht="21" customHeight="1" x14ac:dyDescent="0.3">
      <c r="A41" s="65"/>
      <c r="B41" s="146"/>
      <c r="C41" s="11"/>
      <c r="D41" s="151"/>
      <c r="E41" s="67"/>
      <c r="F41" s="67"/>
      <c r="G41" s="67"/>
      <c r="H41" s="67"/>
      <c r="I41" s="68"/>
      <c r="J41" s="67"/>
      <c r="K41" s="8"/>
      <c r="L41" s="8"/>
      <c r="M41" s="69"/>
      <c r="N41" s="11"/>
      <c r="O41" s="11"/>
      <c r="P41" s="11"/>
      <c r="Q41" s="11"/>
      <c r="R41" s="11"/>
    </row>
    <row r="42" spans="1:18" ht="30" customHeight="1" x14ac:dyDescent="0.3">
      <c r="A42" s="65"/>
      <c r="B42" s="66" t="s">
        <v>782</v>
      </c>
      <c r="C42" s="11"/>
      <c r="D42" s="151"/>
      <c r="E42" s="67"/>
      <c r="F42" s="67"/>
      <c r="G42" s="67"/>
      <c r="H42" s="67"/>
      <c r="I42" s="68"/>
      <c r="J42" s="67"/>
      <c r="K42" s="8"/>
      <c r="L42" s="8"/>
      <c r="M42" s="69"/>
      <c r="N42" s="11"/>
      <c r="O42" s="11"/>
      <c r="P42" s="11"/>
      <c r="Q42" s="11"/>
      <c r="R42" s="11"/>
    </row>
    <row r="43" spans="1:18" ht="21" customHeight="1" x14ac:dyDescent="0.3">
      <c r="A43" s="65"/>
      <c r="B43" s="66"/>
      <c r="C43" s="11"/>
      <c r="D43" s="151"/>
      <c r="E43" s="67"/>
      <c r="F43" s="67"/>
      <c r="G43" s="67"/>
      <c r="H43" s="67"/>
      <c r="I43" s="68"/>
      <c r="J43" s="67"/>
      <c r="K43" s="8"/>
      <c r="L43" s="8"/>
      <c r="M43" s="69"/>
      <c r="N43" s="11"/>
      <c r="O43" s="11"/>
      <c r="P43" s="11"/>
      <c r="Q43" s="11"/>
      <c r="R43" s="11"/>
    </row>
    <row r="44" spans="1:18" ht="21" customHeight="1" x14ac:dyDescent="0.3">
      <c r="A44" s="65"/>
      <c r="B44" s="66"/>
      <c r="C44" s="11"/>
      <c r="D44" s="151"/>
      <c r="E44" s="67"/>
      <c r="F44" s="67"/>
      <c r="G44" s="67"/>
      <c r="H44" s="67"/>
      <c r="I44" s="68"/>
      <c r="J44" s="67"/>
      <c r="K44" s="8"/>
      <c r="L44" s="8"/>
      <c r="M44" s="69"/>
      <c r="N44" s="11"/>
      <c r="O44" s="11"/>
      <c r="P44" s="11"/>
      <c r="Q44" s="11"/>
      <c r="R44" s="11"/>
    </row>
    <row r="45" spans="1:18" ht="21.75" customHeight="1" x14ac:dyDescent="0.3">
      <c r="A45" s="65"/>
      <c r="B45" s="148"/>
      <c r="C45" s="11"/>
      <c r="D45" s="151"/>
      <c r="E45" s="67"/>
      <c r="F45" s="67"/>
      <c r="G45" s="67"/>
      <c r="H45" s="67"/>
      <c r="I45" s="68"/>
      <c r="J45" s="67"/>
      <c r="K45" s="8"/>
      <c r="L45" s="8"/>
      <c r="M45" s="69"/>
      <c r="N45" s="11"/>
      <c r="O45" s="11"/>
      <c r="P45" s="11"/>
      <c r="Q45" s="11"/>
      <c r="R45" s="11"/>
    </row>
    <row r="46" spans="1:18" ht="63" customHeight="1" x14ac:dyDescent="0.3">
      <c r="A46" s="70"/>
      <c r="B46" s="66" t="s">
        <v>784</v>
      </c>
      <c r="C46" s="11"/>
      <c r="D46" s="151"/>
      <c r="E46" s="67"/>
      <c r="F46" s="67"/>
      <c r="G46" s="67"/>
      <c r="H46" s="67"/>
      <c r="I46" s="68"/>
      <c r="J46" s="67"/>
      <c r="K46" s="8"/>
      <c r="L46" s="8"/>
      <c r="M46" s="69"/>
      <c r="N46" s="11"/>
      <c r="O46" s="11"/>
      <c r="P46" s="11"/>
      <c r="Q46" s="11"/>
      <c r="R46" s="11"/>
    </row>
    <row r="47" spans="1:18" ht="21" customHeight="1" x14ac:dyDescent="0.3">
      <c r="A47" s="311"/>
      <c r="B47" s="71"/>
      <c r="C47" s="11"/>
      <c r="D47" s="151"/>
      <c r="E47" s="67"/>
      <c r="F47" s="67"/>
      <c r="G47" s="67"/>
      <c r="H47" s="67"/>
      <c r="I47" s="68"/>
      <c r="J47" s="67"/>
      <c r="K47" s="8"/>
      <c r="L47" s="8"/>
      <c r="M47" s="69"/>
      <c r="N47" s="11"/>
      <c r="O47" s="11"/>
      <c r="P47" s="11"/>
      <c r="Q47" s="11"/>
      <c r="R47" s="11"/>
    </row>
    <row r="48" spans="1:18" ht="21" customHeight="1" x14ac:dyDescent="0.3">
      <c r="A48" s="312"/>
      <c r="B48" s="72"/>
      <c r="C48" s="11"/>
      <c r="D48" s="151"/>
      <c r="E48" s="67"/>
      <c r="F48" s="67"/>
      <c r="G48" s="67"/>
      <c r="H48" s="67"/>
      <c r="I48" s="68"/>
      <c r="J48" s="67"/>
      <c r="K48" s="8"/>
      <c r="L48" s="8"/>
      <c r="M48" s="69"/>
      <c r="N48" s="11"/>
      <c r="O48" s="11"/>
      <c r="P48" s="11"/>
      <c r="Q48" s="11"/>
      <c r="R48" s="11"/>
    </row>
    <row r="49" spans="1:18" ht="21" customHeight="1" x14ac:dyDescent="0.3">
      <c r="A49" s="311"/>
      <c r="B49" s="71"/>
      <c r="C49" s="11"/>
      <c r="D49" s="151"/>
      <c r="E49" s="67"/>
      <c r="F49" s="67"/>
      <c r="G49" s="67"/>
      <c r="H49" s="67"/>
      <c r="I49" s="68"/>
      <c r="J49" s="67"/>
      <c r="K49" s="8"/>
      <c r="L49" s="8"/>
      <c r="M49" s="69"/>
      <c r="N49" s="11"/>
      <c r="O49" s="11"/>
      <c r="P49" s="11"/>
      <c r="Q49" s="11"/>
      <c r="R49" s="11"/>
    </row>
    <row r="50" spans="1:18" ht="21" customHeight="1" x14ac:dyDescent="0.3">
      <c r="A50" s="312"/>
      <c r="B50" s="72"/>
      <c r="C50" s="11"/>
      <c r="D50" s="151"/>
      <c r="E50" s="67"/>
      <c r="F50" s="67"/>
      <c r="G50" s="67"/>
      <c r="H50" s="67"/>
      <c r="I50" s="68"/>
      <c r="J50" s="67"/>
      <c r="K50" s="8"/>
      <c r="L50" s="8"/>
      <c r="M50" s="69"/>
      <c r="N50" s="11"/>
      <c r="O50" s="11"/>
      <c r="P50" s="11"/>
      <c r="Q50" s="11"/>
      <c r="R50" s="11"/>
    </row>
    <row r="51" spans="1:18" ht="21" customHeight="1" x14ac:dyDescent="0.3">
      <c r="A51" s="70"/>
      <c r="B51" s="71"/>
      <c r="C51" s="11"/>
      <c r="D51" s="151"/>
      <c r="E51" s="73"/>
      <c r="F51" s="73"/>
      <c r="G51" s="73"/>
      <c r="H51" s="71"/>
      <c r="I51" s="74"/>
      <c r="J51" s="71"/>
      <c r="K51" s="8"/>
      <c r="L51" s="8"/>
      <c r="M51" s="69"/>
      <c r="N51" s="11"/>
      <c r="O51" s="11"/>
      <c r="P51" s="11"/>
      <c r="Q51" s="11"/>
      <c r="R51" s="11"/>
    </row>
    <row r="52" spans="1:18" ht="21" customHeight="1" x14ac:dyDescent="0.3">
      <c r="A52" s="70"/>
      <c r="B52" s="71"/>
      <c r="C52" s="11"/>
      <c r="D52" s="151"/>
      <c r="E52" s="75"/>
      <c r="F52" s="75"/>
      <c r="G52" s="75"/>
      <c r="H52" s="75"/>
      <c r="I52" s="74"/>
      <c r="J52" s="76"/>
      <c r="K52" s="8"/>
      <c r="L52" s="8"/>
      <c r="M52" s="69"/>
      <c r="N52" s="11"/>
      <c r="O52" s="11"/>
      <c r="P52" s="11"/>
      <c r="Q52" s="11"/>
      <c r="R52" s="11"/>
    </row>
    <row r="53" spans="1:18" ht="21" customHeight="1" x14ac:dyDescent="0.3">
      <c r="A53" s="70"/>
      <c r="B53" s="71"/>
      <c r="C53" s="11"/>
      <c r="D53" s="151"/>
      <c r="E53" s="73"/>
      <c r="F53" s="73"/>
      <c r="G53" s="73"/>
      <c r="H53" s="73"/>
      <c r="I53" s="74"/>
      <c r="J53" s="73"/>
      <c r="K53" s="8"/>
      <c r="L53" s="8"/>
      <c r="M53" s="69"/>
      <c r="N53" s="11"/>
      <c r="O53" s="11"/>
      <c r="P53" s="11"/>
      <c r="Q53" s="11"/>
      <c r="R53" s="11"/>
    </row>
    <row r="54" spans="1:18" ht="21" customHeight="1" x14ac:dyDescent="0.3">
      <c r="A54" s="70"/>
      <c r="B54" s="71"/>
      <c r="C54" s="11"/>
      <c r="D54" s="151"/>
      <c r="E54" s="73"/>
      <c r="F54" s="73"/>
      <c r="G54" s="73"/>
      <c r="H54" s="73"/>
      <c r="I54" s="77"/>
      <c r="J54" s="73"/>
      <c r="K54" s="8"/>
      <c r="L54" s="8"/>
      <c r="M54" s="69"/>
      <c r="N54" s="11"/>
      <c r="O54" s="11"/>
      <c r="P54" s="11"/>
      <c r="Q54" s="11"/>
      <c r="R54" s="11"/>
    </row>
    <row r="55" spans="1:18" ht="21" customHeight="1" x14ac:dyDescent="0.3">
      <c r="A55" s="70"/>
      <c r="B55" s="71"/>
      <c r="C55" s="69"/>
      <c r="D55" s="78"/>
      <c r="E55" s="75"/>
      <c r="F55" s="75"/>
      <c r="G55" s="75"/>
      <c r="H55" s="67"/>
      <c r="I55" s="79"/>
      <c r="J55" s="67"/>
      <c r="K55" s="8"/>
      <c r="L55" s="8"/>
      <c r="M55" s="69"/>
      <c r="N55" s="78"/>
      <c r="O55" s="78"/>
      <c r="P55" s="11"/>
      <c r="Q55" s="11"/>
      <c r="R55" s="11"/>
    </row>
    <row r="56" spans="1:18" ht="21" customHeight="1" x14ac:dyDescent="0.3">
      <c r="A56" s="311"/>
      <c r="B56" s="71"/>
      <c r="C56" s="11"/>
      <c r="D56" s="78"/>
      <c r="E56" s="75"/>
      <c r="F56" s="75"/>
      <c r="G56" s="75"/>
      <c r="H56" s="67"/>
      <c r="I56" s="68"/>
      <c r="J56" s="67"/>
      <c r="K56" s="8"/>
      <c r="L56" s="8"/>
      <c r="M56" s="69"/>
      <c r="N56" s="78"/>
      <c r="O56" s="11"/>
      <c r="P56" s="11"/>
      <c r="Q56" s="11"/>
      <c r="R56" s="11"/>
    </row>
    <row r="57" spans="1:18" ht="21" customHeight="1" x14ac:dyDescent="0.3">
      <c r="A57" s="312"/>
      <c r="B57" s="72"/>
      <c r="C57" s="11"/>
      <c r="D57" s="78"/>
      <c r="E57" s="73"/>
      <c r="F57" s="73"/>
      <c r="G57" s="73"/>
      <c r="H57" s="73"/>
      <c r="I57" s="77"/>
      <c r="J57" s="73"/>
      <c r="K57" s="8"/>
      <c r="L57" s="8"/>
      <c r="M57" s="69"/>
      <c r="N57" s="78"/>
      <c r="O57" s="78"/>
      <c r="P57" s="11"/>
      <c r="Q57" s="11"/>
      <c r="R57" s="11"/>
    </row>
    <row r="58" spans="1:18" ht="21" customHeight="1" x14ac:dyDescent="0.3">
      <c r="A58" s="312"/>
      <c r="B58" s="72"/>
      <c r="C58" s="11"/>
      <c r="D58" s="78"/>
      <c r="E58" s="80"/>
      <c r="F58" s="80"/>
      <c r="G58" s="80"/>
      <c r="H58" s="80"/>
      <c r="I58" s="81"/>
      <c r="J58" s="80"/>
      <c r="K58" s="8"/>
      <c r="L58" s="8"/>
      <c r="M58" s="69"/>
      <c r="N58" s="78"/>
      <c r="O58" s="78"/>
      <c r="P58" s="11"/>
      <c r="Q58" s="11"/>
      <c r="R58" s="11"/>
    </row>
    <row r="59" spans="1:18" ht="21" customHeight="1" x14ac:dyDescent="0.3">
      <c r="A59" s="70"/>
      <c r="B59" s="71"/>
      <c r="C59" s="11"/>
      <c r="D59" s="78"/>
      <c r="E59" s="73"/>
      <c r="F59" s="73"/>
      <c r="G59" s="73"/>
      <c r="H59" s="73"/>
      <c r="I59" s="81"/>
      <c r="J59" s="73"/>
      <c r="K59" s="8"/>
      <c r="L59" s="8"/>
      <c r="M59" s="69"/>
      <c r="N59" s="78"/>
      <c r="O59" s="78"/>
      <c r="P59" s="11"/>
      <c r="Q59" s="11"/>
      <c r="R59" s="11"/>
    </row>
    <row r="60" spans="1:18" ht="21" customHeight="1" x14ac:dyDescent="0.3">
      <c r="A60" s="70"/>
      <c r="B60" s="71"/>
      <c r="C60" s="11"/>
      <c r="D60" s="78"/>
      <c r="E60" s="73"/>
      <c r="F60" s="73"/>
      <c r="G60" s="73"/>
      <c r="H60" s="71"/>
      <c r="I60" s="74"/>
      <c r="J60" s="71"/>
      <c r="K60" s="8"/>
      <c r="L60" s="8"/>
      <c r="M60" s="69"/>
      <c r="N60" s="78"/>
      <c r="O60" s="78"/>
      <c r="P60" s="11"/>
      <c r="Q60" s="11"/>
      <c r="R60" s="11"/>
    </row>
    <row r="61" spans="1:18" ht="21" customHeight="1" x14ac:dyDescent="0.3">
      <c r="A61" s="70"/>
      <c r="B61" s="71"/>
      <c r="C61" s="11"/>
      <c r="D61" s="78"/>
      <c r="E61" s="73"/>
      <c r="F61" s="73"/>
      <c r="G61" s="73"/>
      <c r="H61" s="71"/>
      <c r="I61" s="74"/>
      <c r="J61" s="71"/>
      <c r="K61" s="8"/>
      <c r="L61" s="8"/>
      <c r="M61" s="69"/>
      <c r="N61" s="78"/>
      <c r="O61" s="78"/>
      <c r="P61" s="11"/>
      <c r="Q61" s="11"/>
      <c r="R61" s="11"/>
    </row>
    <row r="62" spans="1:18" ht="21" customHeight="1" x14ac:dyDescent="0.3">
      <c r="A62" s="70"/>
      <c r="B62" s="71"/>
      <c r="C62" s="69"/>
      <c r="D62" s="78"/>
      <c r="E62" s="73"/>
      <c r="F62" s="73"/>
      <c r="G62" s="73"/>
      <c r="H62" s="71"/>
      <c r="I62" s="74"/>
      <c r="J62" s="71"/>
      <c r="K62" s="8"/>
      <c r="L62" s="8"/>
      <c r="M62" s="69"/>
      <c r="N62" s="78"/>
      <c r="O62" s="78"/>
      <c r="P62" s="11"/>
      <c r="Q62" s="11"/>
      <c r="R62" s="11"/>
    </row>
    <row r="63" spans="1:18" ht="21" customHeight="1" x14ac:dyDescent="0.3">
      <c r="A63" s="70"/>
      <c r="B63" s="71"/>
      <c r="C63" s="69"/>
      <c r="D63" s="78"/>
      <c r="E63" s="73"/>
      <c r="F63" s="73"/>
      <c r="G63" s="73"/>
      <c r="H63" s="71"/>
      <c r="I63" s="74"/>
      <c r="J63" s="71"/>
      <c r="K63" s="8"/>
      <c r="L63" s="8"/>
      <c r="M63" s="69"/>
      <c r="N63" s="78"/>
      <c r="O63" s="69"/>
      <c r="P63" s="11"/>
      <c r="Q63" s="11"/>
      <c r="R63" s="11"/>
    </row>
    <row r="64" spans="1:18" ht="21" customHeight="1" x14ac:dyDescent="0.3">
      <c r="A64" s="70"/>
      <c r="B64" s="71"/>
      <c r="C64" s="69"/>
      <c r="D64" s="78"/>
      <c r="E64" s="75"/>
      <c r="F64" s="75"/>
      <c r="G64" s="75"/>
      <c r="H64" s="75"/>
      <c r="I64" s="74"/>
      <c r="J64" s="75"/>
      <c r="K64" s="8"/>
      <c r="L64" s="8"/>
      <c r="M64" s="69"/>
      <c r="N64" s="78"/>
      <c r="O64" s="69"/>
      <c r="P64" s="11"/>
      <c r="Q64" s="11"/>
      <c r="R64" s="11"/>
    </row>
    <row r="65" spans="1:18" ht="21" customHeight="1" x14ac:dyDescent="0.3">
      <c r="A65" s="311"/>
      <c r="B65" s="71"/>
      <c r="C65" s="69"/>
      <c r="D65" s="78"/>
      <c r="E65" s="75"/>
      <c r="F65" s="75"/>
      <c r="G65" s="82"/>
      <c r="H65" s="82"/>
      <c r="I65" s="83"/>
      <c r="J65" s="82"/>
      <c r="K65" s="8"/>
      <c r="L65" s="8"/>
      <c r="M65" s="69"/>
      <c r="N65" s="78"/>
      <c r="O65" s="78"/>
      <c r="P65" s="11"/>
      <c r="Q65" s="11"/>
      <c r="R65" s="11"/>
    </row>
    <row r="66" spans="1:18" ht="21" customHeight="1" x14ac:dyDescent="0.3">
      <c r="A66" s="312"/>
      <c r="B66" s="72"/>
      <c r="C66" s="69"/>
      <c r="D66" s="78"/>
      <c r="E66" s="75"/>
      <c r="F66" s="75"/>
      <c r="G66" s="84"/>
      <c r="H66" s="84"/>
      <c r="I66" s="85"/>
      <c r="J66" s="84"/>
      <c r="K66" s="8"/>
      <c r="L66" s="8"/>
      <c r="M66" s="69"/>
      <c r="N66" s="78"/>
      <c r="O66" s="69"/>
      <c r="P66" s="11"/>
      <c r="Q66" s="11"/>
      <c r="R66" s="11"/>
    </row>
    <row r="67" spans="1:18" ht="21" customHeight="1" x14ac:dyDescent="0.3">
      <c r="A67" s="70"/>
      <c r="B67" s="71"/>
      <c r="C67" s="69"/>
      <c r="D67" s="78"/>
      <c r="E67" s="73"/>
      <c r="F67" s="73"/>
      <c r="G67" s="73"/>
      <c r="H67" s="71"/>
      <c r="I67" s="74"/>
      <c r="J67" s="71"/>
      <c r="K67" s="8"/>
      <c r="L67" s="8"/>
      <c r="M67" s="69"/>
      <c r="N67" s="78"/>
      <c r="O67" s="69"/>
      <c r="P67" s="11"/>
      <c r="Q67" s="11"/>
      <c r="R67" s="11"/>
    </row>
    <row r="68" spans="1:18" ht="21" customHeight="1" x14ac:dyDescent="0.3">
      <c r="A68" s="311"/>
      <c r="B68" s="71"/>
      <c r="C68" s="69"/>
      <c r="D68" s="78"/>
      <c r="E68" s="73"/>
      <c r="F68" s="73"/>
      <c r="G68" s="73"/>
      <c r="H68" s="73"/>
      <c r="I68" s="77"/>
      <c r="J68" s="73"/>
      <c r="K68" s="8"/>
      <c r="L68" s="8"/>
      <c r="M68" s="69"/>
      <c r="N68" s="78"/>
      <c r="O68" s="69"/>
      <c r="P68" s="11"/>
      <c r="Q68" s="11"/>
      <c r="R68" s="11"/>
    </row>
    <row r="69" spans="1:18" ht="21" customHeight="1" x14ac:dyDescent="0.3">
      <c r="A69" s="312"/>
      <c r="B69" s="72"/>
      <c r="C69" s="11"/>
      <c r="D69" s="78"/>
      <c r="E69" s="73"/>
      <c r="F69" s="73"/>
      <c r="G69" s="73"/>
      <c r="H69" s="73"/>
      <c r="I69" s="77"/>
      <c r="J69" s="73"/>
      <c r="K69" s="8"/>
      <c r="L69" s="8"/>
      <c r="M69" s="69"/>
      <c r="N69" s="78"/>
      <c r="O69" s="11"/>
      <c r="P69" s="11"/>
      <c r="Q69" s="11"/>
      <c r="R69" s="11"/>
    </row>
    <row r="70" spans="1:18" ht="21" customHeight="1" x14ac:dyDescent="0.3">
      <c r="A70" s="70"/>
      <c r="B70" s="71"/>
      <c r="C70" s="69"/>
      <c r="D70" s="78"/>
      <c r="E70" s="73"/>
      <c r="F70" s="73"/>
      <c r="G70" s="73"/>
      <c r="H70" s="73"/>
      <c r="I70" s="77"/>
      <c r="J70" s="73"/>
      <c r="K70" s="8"/>
      <c r="L70" s="8"/>
      <c r="M70" s="69"/>
      <c r="N70" s="78"/>
      <c r="O70" s="69"/>
      <c r="P70" s="11"/>
      <c r="Q70" s="11"/>
      <c r="R70" s="11"/>
    </row>
    <row r="71" spans="1:18" ht="21" customHeight="1" x14ac:dyDescent="0.3">
      <c r="A71" s="70"/>
      <c r="B71" s="71"/>
      <c r="C71" s="69"/>
      <c r="D71" s="78"/>
      <c r="E71" s="73"/>
      <c r="F71" s="73"/>
      <c r="G71" s="73"/>
      <c r="H71" s="73"/>
      <c r="I71" s="77"/>
      <c r="J71" s="73"/>
      <c r="K71" s="8"/>
      <c r="L71" s="8"/>
      <c r="M71" s="69"/>
      <c r="N71" s="78"/>
      <c r="O71" s="69"/>
      <c r="P71" s="11"/>
      <c r="Q71" s="11"/>
      <c r="R71" s="11"/>
    </row>
    <row r="72" spans="1:18" ht="21" customHeight="1" x14ac:dyDescent="0.3">
      <c r="A72" s="70"/>
      <c r="B72" s="71"/>
      <c r="C72" s="69"/>
      <c r="D72" s="78"/>
      <c r="E72" s="73"/>
      <c r="F72" s="73"/>
      <c r="G72" s="73"/>
      <c r="H72" s="73"/>
      <c r="I72" s="77"/>
      <c r="J72" s="73"/>
      <c r="K72" s="8"/>
      <c r="L72" s="8"/>
      <c r="M72" s="69"/>
      <c r="N72" s="78"/>
      <c r="O72" s="69"/>
      <c r="P72" s="11"/>
      <c r="Q72" s="11"/>
      <c r="R72" s="11"/>
    </row>
    <row r="73" spans="1:18" ht="21" customHeight="1" x14ac:dyDescent="0.3">
      <c r="A73" s="70"/>
      <c r="B73" s="71"/>
      <c r="C73" s="69"/>
      <c r="D73" s="78"/>
      <c r="E73" s="73"/>
      <c r="F73" s="73"/>
      <c r="G73" s="73"/>
      <c r="H73" s="71"/>
      <c r="I73" s="77"/>
      <c r="J73" s="71"/>
      <c r="K73" s="8"/>
      <c r="L73" s="8"/>
      <c r="M73" s="69"/>
      <c r="N73" s="78"/>
      <c r="O73" s="69"/>
      <c r="P73" s="11"/>
      <c r="Q73" s="11"/>
      <c r="R73" s="11"/>
    </row>
    <row r="74" spans="1:18" ht="21" customHeight="1" x14ac:dyDescent="0.3">
      <c r="A74" s="70"/>
      <c r="B74" s="71"/>
      <c r="C74"/>
      <c r="D74" s="78"/>
      <c r="E74" s="86"/>
      <c r="F74" s="86"/>
      <c r="G74" s="86"/>
      <c r="H74" s="71"/>
      <c r="I74" s="74"/>
      <c r="J74" s="71"/>
      <c r="K74" s="8"/>
      <c r="L74" s="8"/>
      <c r="M74" s="87"/>
      <c r="N74" s="78"/>
    </row>
    <row r="75" spans="1:18" ht="21" customHeight="1" x14ac:dyDescent="0.3">
      <c r="A75" s="70"/>
      <c r="B75" s="71"/>
      <c r="C75"/>
      <c r="D75" s="78"/>
      <c r="E75" s="86"/>
      <c r="F75" s="86"/>
      <c r="G75" s="86"/>
      <c r="H75" s="71"/>
      <c r="I75" s="74"/>
      <c r="J75" s="71"/>
      <c r="K75" s="8"/>
      <c r="L75" s="8"/>
      <c r="M75" s="87"/>
      <c r="N75" s="78"/>
    </row>
    <row r="76" spans="1:18" ht="21" customHeight="1" x14ac:dyDescent="0.3">
      <c r="A76" s="70"/>
      <c r="B76" s="71"/>
      <c r="C76"/>
      <c r="D76" s="78"/>
      <c r="E76" s="86"/>
      <c r="F76" s="86"/>
      <c r="G76" s="86"/>
      <c r="H76" s="71"/>
      <c r="I76" s="74"/>
      <c r="J76" s="71"/>
      <c r="K76" s="8"/>
      <c r="L76" s="8"/>
      <c r="M76" s="87"/>
      <c r="N76" s="78"/>
    </row>
    <row r="77" spans="1:18" ht="21" customHeight="1" x14ac:dyDescent="0.3">
      <c r="A77" s="70"/>
      <c r="B77" s="71"/>
      <c r="C77"/>
      <c r="D77" s="78"/>
      <c r="E77" s="86"/>
      <c r="F77" s="86"/>
      <c r="G77" s="86"/>
      <c r="H77" s="71"/>
      <c r="I77" s="74"/>
      <c r="J77" s="71"/>
      <c r="K77" s="8"/>
      <c r="L77" s="8"/>
      <c r="M77" s="87"/>
      <c r="N77" s="78"/>
    </row>
    <row r="78" spans="1:18" ht="21" customHeight="1" x14ac:dyDescent="0.3">
      <c r="A78" s="70"/>
      <c r="B78" s="71"/>
      <c r="C78"/>
      <c r="D78" s="78"/>
      <c r="E78" s="73"/>
      <c r="F78" s="73"/>
      <c r="G78" s="73"/>
      <c r="H78" s="71"/>
      <c r="I78" s="77"/>
      <c r="J78" s="71"/>
      <c r="K78" s="8"/>
      <c r="L78" s="8"/>
      <c r="M78" s="87"/>
      <c r="N78" s="78"/>
    </row>
    <row r="79" spans="1:18" ht="21" customHeight="1" x14ac:dyDescent="0.3">
      <c r="A79" s="70"/>
      <c r="B79" s="71"/>
      <c r="C79"/>
      <c r="D79" s="78"/>
      <c r="E79" s="88"/>
      <c r="F79" s="88"/>
      <c r="G79" s="88"/>
      <c r="H79" s="71"/>
      <c r="I79" s="74"/>
      <c r="J79" s="71"/>
      <c r="K79" s="8"/>
      <c r="L79" s="8"/>
      <c r="M79" s="87"/>
      <c r="N79" s="78"/>
    </row>
    <row r="80" spans="1:18" ht="21" customHeight="1" x14ac:dyDescent="0.3">
      <c r="A80" s="70"/>
      <c r="B80" s="71"/>
      <c r="C80"/>
      <c r="D80" s="145"/>
      <c r="E80" s="75"/>
      <c r="F80" s="75"/>
      <c r="G80" s="75"/>
      <c r="H80" s="75"/>
      <c r="I80" s="89"/>
      <c r="J80" s="67"/>
      <c r="K80" s="8"/>
      <c r="L80" s="8"/>
      <c r="M80" s="87"/>
      <c r="N80" s="78"/>
    </row>
    <row r="81" spans="1:15" ht="21" customHeight="1" x14ac:dyDescent="0.3">
      <c r="A81" s="311"/>
      <c r="B81" s="71"/>
      <c r="C81"/>
      <c r="D81" s="145"/>
      <c r="E81" s="75"/>
      <c r="F81" s="75"/>
      <c r="G81" s="75"/>
      <c r="H81" s="75"/>
      <c r="I81" s="89"/>
      <c r="J81" s="67"/>
      <c r="K81" s="8"/>
      <c r="L81" s="8"/>
      <c r="M81" s="87"/>
      <c r="N81" s="78"/>
    </row>
    <row r="82" spans="1:15" ht="21" customHeight="1" x14ac:dyDescent="0.3">
      <c r="A82" s="312"/>
      <c r="B82" s="72"/>
      <c r="C82"/>
      <c r="D82" s="145"/>
      <c r="E82" s="75"/>
      <c r="F82" s="75"/>
      <c r="G82" s="75"/>
      <c r="H82" s="75"/>
      <c r="I82" s="89"/>
      <c r="J82" s="67"/>
      <c r="K82" s="8"/>
      <c r="L82" s="8"/>
      <c r="M82" s="87"/>
      <c r="N82" s="78"/>
    </row>
    <row r="83" spans="1:15" ht="21" customHeight="1" x14ac:dyDescent="0.3">
      <c r="A83" s="90"/>
      <c r="B83" s="91"/>
      <c r="C83" s="92"/>
      <c r="D83" s="152"/>
      <c r="E83" s="91"/>
      <c r="F83" s="93"/>
      <c r="G83" s="90"/>
      <c r="H83" s="90"/>
      <c r="I83" s="94"/>
      <c r="J83" s="95"/>
      <c r="K83" s="8"/>
      <c r="L83" s="8"/>
      <c r="M83" s="96"/>
      <c r="N83" s="97"/>
      <c r="O83" s="98"/>
    </row>
    <row r="84" spans="1:15" ht="21" customHeight="1" x14ac:dyDescent="0.3">
      <c r="A84" s="90"/>
      <c r="B84" s="91"/>
      <c r="C84" s="92"/>
      <c r="D84" s="152"/>
      <c r="E84" s="91"/>
      <c r="F84" s="91"/>
      <c r="G84" s="90"/>
      <c r="H84" s="90"/>
      <c r="I84" s="94"/>
      <c r="J84" s="90"/>
      <c r="K84" s="8"/>
      <c r="L84" s="8"/>
      <c r="M84" s="96"/>
      <c r="N84" s="97"/>
      <c r="O84" s="98"/>
    </row>
    <row r="85" spans="1:15" ht="21" customHeight="1" x14ac:dyDescent="0.3">
      <c r="A85" s="90"/>
      <c r="B85" s="91"/>
      <c r="C85" s="92"/>
      <c r="D85" s="152"/>
      <c r="E85" s="91"/>
      <c r="F85" s="91"/>
      <c r="G85" s="90"/>
      <c r="H85" s="90"/>
      <c r="I85" s="94"/>
      <c r="J85" s="90"/>
      <c r="K85" s="8"/>
      <c r="L85" s="8"/>
      <c r="M85" s="96"/>
      <c r="N85" s="97"/>
      <c r="O85" s="98"/>
    </row>
    <row r="86" spans="1:15" ht="21" customHeight="1" x14ac:dyDescent="0.3">
      <c r="A86" s="90"/>
      <c r="B86" s="91"/>
      <c r="C86" s="92"/>
      <c r="D86" s="152"/>
      <c r="E86" s="91"/>
      <c r="F86" s="91"/>
      <c r="G86" s="90"/>
      <c r="H86" s="90"/>
      <c r="I86" s="94"/>
      <c r="J86" s="90"/>
      <c r="K86" s="8"/>
      <c r="L86" s="8"/>
      <c r="M86" s="99"/>
      <c r="N86" s="97"/>
      <c r="O86" s="98"/>
    </row>
    <row r="87" spans="1:15" ht="21" customHeight="1" x14ac:dyDescent="0.3">
      <c r="A87" s="90"/>
      <c r="B87" s="91"/>
      <c r="C87" s="92"/>
      <c r="D87" s="152"/>
      <c r="E87" s="91"/>
      <c r="F87" s="91"/>
      <c r="G87" s="90"/>
      <c r="H87" s="90"/>
      <c r="I87" s="94"/>
      <c r="J87" s="90"/>
      <c r="K87" s="8"/>
      <c r="L87" s="8"/>
      <c r="M87" s="96"/>
      <c r="N87" s="97"/>
      <c r="O87" s="98"/>
    </row>
    <row r="88" spans="1:15" ht="21" customHeight="1" x14ac:dyDescent="0.3">
      <c r="A88" s="90"/>
      <c r="B88" s="91"/>
      <c r="C88" s="92"/>
      <c r="D88" s="152"/>
      <c r="E88" s="91"/>
      <c r="F88" s="91"/>
      <c r="G88" s="90"/>
      <c r="H88" s="90"/>
      <c r="I88" s="94"/>
      <c r="J88" s="100"/>
      <c r="K88" s="8"/>
      <c r="L88" s="8"/>
      <c r="M88" s="96"/>
      <c r="N88" s="97"/>
      <c r="O88" s="98"/>
    </row>
    <row r="89" spans="1:15" ht="21" customHeight="1" x14ac:dyDescent="0.3">
      <c r="A89" s="90"/>
      <c r="B89" s="91"/>
      <c r="C89" s="92"/>
      <c r="D89" s="152"/>
      <c r="E89" s="91"/>
      <c r="F89" s="91"/>
      <c r="G89" s="90"/>
      <c r="H89" s="90"/>
      <c r="I89" s="94"/>
      <c r="J89" s="90"/>
      <c r="K89" s="8"/>
      <c r="L89" s="8"/>
      <c r="M89" s="99"/>
      <c r="N89" s="97"/>
      <c r="O89" s="98"/>
    </row>
    <row r="90" spans="1:15" ht="21" customHeight="1" x14ac:dyDescent="0.3">
      <c r="A90" s="90"/>
      <c r="B90" s="101"/>
      <c r="C90" s="92"/>
      <c r="D90" s="152"/>
      <c r="E90" s="91"/>
      <c r="F90" s="93"/>
      <c r="G90" s="90"/>
      <c r="H90" s="90"/>
      <c r="I90" s="94"/>
      <c r="J90" s="90"/>
      <c r="K90" s="8"/>
      <c r="L90" s="8"/>
      <c r="M90" s="96"/>
      <c r="N90" s="97"/>
      <c r="O90" s="102"/>
    </row>
    <row r="91" spans="1:15" ht="21" customHeight="1" x14ac:dyDescent="0.3">
      <c r="A91" s="90"/>
      <c r="B91" s="101"/>
      <c r="C91" s="92"/>
      <c r="D91" s="152"/>
      <c r="E91" s="91"/>
      <c r="F91" s="93"/>
      <c r="G91" s="90"/>
      <c r="H91" s="90"/>
      <c r="I91" s="94"/>
      <c r="J91" s="90"/>
      <c r="K91" s="8"/>
      <c r="L91" s="8"/>
      <c r="M91" s="96"/>
      <c r="N91" s="97"/>
      <c r="O91" s="102"/>
    </row>
    <row r="92" spans="1:15" ht="21" customHeight="1" x14ac:dyDescent="0.3">
      <c r="A92" s="90"/>
      <c r="B92" s="91"/>
      <c r="C92" s="92"/>
      <c r="D92" s="152"/>
      <c r="E92" s="91"/>
      <c r="F92" s="91"/>
      <c r="G92" s="90"/>
      <c r="H92" s="90"/>
      <c r="I92" s="94"/>
      <c r="J92" s="90"/>
      <c r="K92" s="8"/>
      <c r="L92" s="8"/>
      <c r="M92" s="99"/>
      <c r="N92" s="97"/>
      <c r="O92" s="103"/>
    </row>
    <row r="93" spans="1:15" ht="21" customHeight="1" x14ac:dyDescent="0.3">
      <c r="A93" s="90"/>
      <c r="B93" s="91"/>
      <c r="C93" s="92"/>
      <c r="D93" s="152"/>
      <c r="E93" s="91"/>
      <c r="F93" s="91"/>
      <c r="G93" s="90"/>
      <c r="H93" s="90"/>
      <c r="I93" s="94"/>
      <c r="J93" s="90"/>
      <c r="K93" s="8"/>
      <c r="L93" s="8"/>
      <c r="M93" s="99"/>
      <c r="N93" s="97"/>
      <c r="O93" s="103"/>
    </row>
    <row r="94" spans="1:15" ht="21" customHeight="1" x14ac:dyDescent="0.3">
      <c r="A94" s="97"/>
      <c r="B94" s="91"/>
      <c r="C94" s="92"/>
      <c r="D94" s="152"/>
      <c r="E94" s="91"/>
      <c r="F94" s="91"/>
      <c r="G94" s="90"/>
      <c r="H94" s="90"/>
      <c r="I94" s="94"/>
      <c r="J94" s="90"/>
      <c r="K94" s="8"/>
      <c r="L94" s="8"/>
      <c r="M94" s="99"/>
      <c r="N94" s="97"/>
      <c r="O94" s="103"/>
    </row>
    <row r="95" spans="1:15" ht="21" customHeight="1" x14ac:dyDescent="0.3">
      <c r="A95" s="90"/>
      <c r="B95" s="91"/>
      <c r="C95" s="92"/>
      <c r="D95" s="152"/>
      <c r="E95" s="91"/>
      <c r="F95" s="91"/>
      <c r="G95" s="90"/>
      <c r="H95" s="90"/>
      <c r="I95" s="94"/>
      <c r="J95" s="100"/>
      <c r="K95" s="8"/>
      <c r="L95" s="8"/>
      <c r="M95" s="99"/>
      <c r="N95" s="97"/>
      <c r="O95" s="98"/>
    </row>
    <row r="96" spans="1:15" ht="21" customHeight="1" x14ac:dyDescent="0.3">
      <c r="A96" s="90"/>
      <c r="B96" s="91"/>
      <c r="C96" s="92"/>
      <c r="D96" s="152"/>
      <c r="E96" s="91"/>
      <c r="F96" s="91"/>
      <c r="G96" s="90"/>
      <c r="H96" s="90"/>
      <c r="I96" s="94"/>
      <c r="J96" s="90"/>
      <c r="K96" s="8"/>
      <c r="L96" s="8"/>
      <c r="M96" s="99"/>
      <c r="N96" s="97"/>
      <c r="O96" s="98"/>
    </row>
    <row r="97" spans="1:15" ht="21" customHeight="1" x14ac:dyDescent="0.3">
      <c r="A97" s="90"/>
      <c r="B97" s="91"/>
      <c r="C97" s="92"/>
      <c r="D97" s="152"/>
      <c r="E97" s="91"/>
      <c r="F97" s="93"/>
      <c r="G97" s="90"/>
      <c r="H97" s="90"/>
      <c r="I97" s="94"/>
      <c r="J97" s="90"/>
      <c r="K97" s="8"/>
      <c r="L97" s="8"/>
      <c r="M97" s="99"/>
      <c r="N97" s="97"/>
      <c r="O97" s="98"/>
    </row>
    <row r="98" spans="1:15" ht="21" customHeight="1" x14ac:dyDescent="0.3">
      <c r="A98" s="90"/>
      <c r="B98" s="91"/>
      <c r="C98" s="92"/>
      <c r="D98" s="152"/>
      <c r="E98" s="91"/>
      <c r="F98" s="91"/>
      <c r="G98" s="90"/>
      <c r="H98" s="90"/>
      <c r="I98" s="94"/>
      <c r="J98" s="90"/>
      <c r="K98" s="8"/>
      <c r="L98" s="8"/>
      <c r="M98" s="99"/>
      <c r="N98" s="97"/>
      <c r="O98" s="98"/>
    </row>
    <row r="99" spans="1:15" ht="21" customHeight="1" x14ac:dyDescent="0.3">
      <c r="A99" s="104"/>
      <c r="B99" s="105"/>
      <c r="C99" s="106"/>
      <c r="D99" s="133"/>
      <c r="E99" s="105"/>
      <c r="F99" s="105"/>
      <c r="G99" s="105"/>
      <c r="H99" s="105"/>
      <c r="I99" s="107"/>
      <c r="J99" s="108"/>
      <c r="K99" s="8"/>
      <c r="L99" s="8"/>
      <c r="M99" s="96"/>
      <c r="N99" s="97"/>
      <c r="O99" s="98"/>
    </row>
    <row r="100" spans="1:15" ht="21" customHeight="1" x14ac:dyDescent="0.3">
      <c r="A100" s="104"/>
      <c r="B100" s="108"/>
      <c r="C100" s="106"/>
      <c r="D100" s="133"/>
      <c r="E100" s="108"/>
      <c r="F100" s="108"/>
      <c r="G100" s="108"/>
      <c r="H100" s="108"/>
      <c r="I100" s="107"/>
      <c r="J100" s="108"/>
      <c r="K100" s="8"/>
      <c r="L100" s="8"/>
      <c r="M100" s="96"/>
      <c r="N100" s="97"/>
      <c r="O100" s="98"/>
    </row>
    <row r="101" spans="1:15" ht="21" customHeight="1" x14ac:dyDescent="0.3">
      <c r="A101" s="104"/>
      <c r="B101" s="108"/>
      <c r="C101" s="106"/>
      <c r="D101" s="133"/>
      <c r="E101" s="108"/>
      <c r="F101" s="108"/>
      <c r="G101" s="108"/>
      <c r="H101" s="108"/>
      <c r="I101" s="107"/>
      <c r="J101" s="108"/>
      <c r="K101" s="8"/>
      <c r="L101" s="8"/>
      <c r="M101" s="96"/>
      <c r="N101" s="97"/>
      <c r="O101" s="98"/>
    </row>
    <row r="102" spans="1:15" ht="21" customHeight="1" x14ac:dyDescent="0.3">
      <c r="A102" s="104"/>
      <c r="B102" s="108"/>
      <c r="C102" s="106"/>
      <c r="D102" s="133"/>
      <c r="E102" s="108"/>
      <c r="F102" s="108"/>
      <c r="G102" s="108"/>
      <c r="H102" s="108"/>
      <c r="I102" s="107"/>
      <c r="J102" s="108"/>
      <c r="K102" s="8"/>
      <c r="L102" s="8"/>
      <c r="M102" s="99"/>
      <c r="N102" s="97"/>
      <c r="O102" s="98"/>
    </row>
    <row r="103" spans="1:15" ht="21" customHeight="1" x14ac:dyDescent="0.3">
      <c r="A103" s="104"/>
      <c r="B103" s="108"/>
      <c r="C103" s="106"/>
      <c r="D103" s="133"/>
      <c r="E103" s="108"/>
      <c r="F103" s="108"/>
      <c r="G103" s="108"/>
      <c r="H103" s="108"/>
      <c r="I103" s="107"/>
      <c r="J103" s="108"/>
      <c r="K103" s="8"/>
      <c r="L103" s="8"/>
      <c r="M103" s="96"/>
      <c r="N103" s="97"/>
      <c r="O103" s="98"/>
    </row>
    <row r="104" spans="1:15" ht="21" customHeight="1" x14ac:dyDescent="0.3">
      <c r="A104" s="104"/>
      <c r="B104" s="108"/>
      <c r="C104" s="106"/>
      <c r="D104" s="133"/>
      <c r="E104" s="108"/>
      <c r="F104" s="108"/>
      <c r="G104" s="108"/>
      <c r="H104" s="108"/>
      <c r="I104" s="107"/>
      <c r="J104" s="108"/>
      <c r="K104" s="8"/>
      <c r="L104" s="8"/>
      <c r="M104" s="96"/>
      <c r="N104" s="97"/>
      <c r="O104" s="98"/>
    </row>
    <row r="105" spans="1:15" ht="21" customHeight="1" x14ac:dyDescent="0.3">
      <c r="A105" s="104"/>
      <c r="B105" s="108"/>
      <c r="C105" s="106"/>
      <c r="D105" s="133"/>
      <c r="E105" s="108"/>
      <c r="F105" s="108"/>
      <c r="G105" s="108"/>
      <c r="H105" s="108"/>
      <c r="I105" s="107"/>
      <c r="J105" s="108"/>
      <c r="K105" s="8"/>
      <c r="L105" s="8"/>
      <c r="M105" s="99"/>
      <c r="N105" s="97"/>
      <c r="O105" s="98"/>
    </row>
    <row r="106" spans="1:15" ht="21" customHeight="1" x14ac:dyDescent="0.3">
      <c r="A106" s="104"/>
      <c r="B106" s="108"/>
      <c r="C106" s="92"/>
      <c r="D106" s="152"/>
      <c r="E106" s="108"/>
      <c r="F106" s="108"/>
      <c r="G106" s="108"/>
      <c r="H106" s="108"/>
      <c r="I106" s="107"/>
      <c r="J106" s="108"/>
      <c r="K106" s="8"/>
      <c r="L106" s="8"/>
      <c r="M106" s="96"/>
      <c r="N106" s="109"/>
      <c r="O106" s="102"/>
    </row>
    <row r="107" spans="1:15" ht="21" customHeight="1" x14ac:dyDescent="0.3">
      <c r="A107" s="104"/>
      <c r="B107" s="108"/>
      <c r="C107" s="106"/>
      <c r="D107" s="133"/>
      <c r="E107" s="110"/>
      <c r="F107" s="110"/>
      <c r="G107" s="110"/>
      <c r="H107" s="110"/>
      <c r="I107" s="107"/>
      <c r="J107" s="110"/>
      <c r="K107" s="8"/>
      <c r="L107" s="8"/>
      <c r="M107" s="96"/>
      <c r="N107" s="109"/>
      <c r="O107" s="102"/>
    </row>
    <row r="108" spans="1:15" ht="21" customHeight="1" x14ac:dyDescent="0.3">
      <c r="A108" s="104"/>
      <c r="B108" s="108"/>
      <c r="C108" s="106"/>
      <c r="D108" s="133"/>
      <c r="E108" s="110"/>
      <c r="F108" s="110"/>
      <c r="G108" s="110"/>
      <c r="H108" s="110"/>
      <c r="I108" s="107"/>
      <c r="J108" s="110"/>
      <c r="K108" s="8"/>
      <c r="L108" s="8"/>
      <c r="M108" s="99"/>
      <c r="N108" s="97"/>
      <c r="O108" s="103"/>
    </row>
    <row r="109" spans="1:15" ht="21" customHeight="1" x14ac:dyDescent="0.3">
      <c r="A109" s="104"/>
      <c r="B109" s="108"/>
      <c r="C109" s="106"/>
      <c r="D109" s="133"/>
      <c r="E109" s="108"/>
      <c r="F109" s="108"/>
      <c r="G109" s="108"/>
      <c r="H109" s="108"/>
      <c r="I109" s="107"/>
      <c r="J109" s="108"/>
      <c r="K109" s="8"/>
      <c r="L109" s="8"/>
      <c r="M109" s="99"/>
      <c r="N109" s="97"/>
      <c r="O109" s="103"/>
    </row>
    <row r="110" spans="1:15" ht="21" customHeight="1" x14ac:dyDescent="0.3">
      <c r="A110" s="104"/>
      <c r="B110" s="108"/>
      <c r="C110" s="106"/>
      <c r="D110" s="133"/>
      <c r="E110" s="108"/>
      <c r="F110" s="108"/>
      <c r="G110" s="108"/>
      <c r="H110" s="108"/>
      <c r="I110" s="107"/>
      <c r="J110" s="108"/>
      <c r="K110" s="8"/>
      <c r="L110" s="8"/>
      <c r="M110" s="99"/>
      <c r="N110" s="97"/>
      <c r="O110" s="103"/>
    </row>
    <row r="111" spans="1:15" ht="21" customHeight="1" x14ac:dyDescent="0.3">
      <c r="A111" s="104"/>
      <c r="B111" s="108"/>
      <c r="C111" s="92"/>
      <c r="D111" s="152"/>
      <c r="E111" s="110"/>
      <c r="F111" s="110"/>
      <c r="G111" s="110"/>
      <c r="H111" s="110"/>
      <c r="I111" s="107"/>
      <c r="J111" s="110"/>
      <c r="K111" s="8"/>
      <c r="L111" s="8"/>
      <c r="M111" s="99"/>
      <c r="N111" s="109"/>
      <c r="O111" s="111"/>
    </row>
    <row r="112" spans="1:15" ht="21" customHeight="1" x14ac:dyDescent="0.3">
      <c r="A112" s="104"/>
      <c r="B112" s="108"/>
      <c r="C112" s="106"/>
      <c r="D112" s="152"/>
      <c r="E112" s="108"/>
      <c r="F112" s="108"/>
      <c r="G112" s="108"/>
      <c r="H112" s="108"/>
      <c r="I112" s="107"/>
      <c r="J112" s="108"/>
      <c r="K112" s="8"/>
      <c r="L112" s="8"/>
      <c r="M112" s="99"/>
      <c r="N112" s="109"/>
      <c r="O112" s="111"/>
    </row>
    <row r="113" spans="1:15" ht="21" customHeight="1" x14ac:dyDescent="0.3">
      <c r="A113" s="104"/>
      <c r="B113" s="108"/>
      <c r="C113" s="92"/>
      <c r="D113" s="152"/>
      <c r="E113" s="108"/>
      <c r="F113" s="108"/>
      <c r="G113" s="108"/>
      <c r="H113" s="108"/>
      <c r="I113" s="107"/>
      <c r="J113" s="108"/>
      <c r="K113" s="8"/>
      <c r="L113" s="8"/>
      <c r="M113" s="99"/>
      <c r="N113" s="109"/>
      <c r="O113" s="111"/>
    </row>
    <row r="114" spans="1:15" ht="21" customHeight="1" x14ac:dyDescent="0.3">
      <c r="A114" s="104"/>
      <c r="B114" s="108"/>
      <c r="C114" s="92"/>
      <c r="D114" s="152"/>
      <c r="E114" s="108"/>
      <c r="F114" s="108"/>
      <c r="G114" s="108"/>
      <c r="H114" s="108"/>
      <c r="I114" s="107"/>
      <c r="J114" s="108"/>
      <c r="K114" s="8"/>
      <c r="L114" s="8"/>
      <c r="M114" s="99"/>
      <c r="N114" s="109"/>
      <c r="O114" s="111"/>
    </row>
    <row r="115" spans="1:15" ht="21" customHeight="1" x14ac:dyDescent="0.3">
      <c r="A115" s="104"/>
      <c r="B115" s="108"/>
      <c r="C115" s="92"/>
      <c r="D115" s="152"/>
      <c r="E115" s="108"/>
      <c r="F115" s="108"/>
      <c r="G115" s="108"/>
      <c r="H115" s="108"/>
      <c r="I115" s="107"/>
      <c r="J115" s="108"/>
      <c r="K115" s="8"/>
      <c r="L115" s="8"/>
      <c r="M115" s="99"/>
      <c r="N115" s="109"/>
      <c r="O115" s="111"/>
    </row>
    <row r="116" spans="1:15" ht="21" customHeight="1" x14ac:dyDescent="0.3">
      <c r="A116" s="104"/>
      <c r="B116" s="108"/>
      <c r="C116" s="92"/>
      <c r="D116" s="152"/>
      <c r="E116" s="108"/>
      <c r="F116" s="108"/>
      <c r="G116" s="108"/>
      <c r="H116" s="108"/>
      <c r="I116" s="107"/>
      <c r="J116" s="108"/>
      <c r="K116" s="8"/>
      <c r="L116" s="8"/>
      <c r="M116" s="90"/>
      <c r="N116" s="97"/>
      <c r="O116" s="112"/>
    </row>
    <row r="117" spans="1:15" ht="21" customHeight="1" x14ac:dyDescent="0.3">
      <c r="A117" s="104"/>
      <c r="B117" s="108"/>
      <c r="C117" s="92"/>
      <c r="D117" s="152"/>
      <c r="E117" s="108"/>
      <c r="F117" s="108"/>
      <c r="G117" s="108"/>
      <c r="H117" s="108"/>
      <c r="I117" s="107"/>
      <c r="J117" s="108"/>
      <c r="K117" s="8"/>
      <c r="L117" s="8"/>
      <c r="M117" s="90"/>
      <c r="N117" s="109"/>
      <c r="O117" s="113"/>
    </row>
    <row r="118" spans="1:15" ht="21" customHeight="1" x14ac:dyDescent="0.3">
      <c r="A118" s="104"/>
      <c r="B118" s="108"/>
      <c r="C118" s="92"/>
      <c r="D118" s="152"/>
      <c r="E118" s="108"/>
      <c r="F118" s="108"/>
      <c r="G118" s="108"/>
      <c r="H118" s="108"/>
      <c r="I118" s="107"/>
      <c r="J118" s="108"/>
      <c r="K118" s="8"/>
      <c r="L118" s="8"/>
      <c r="M118" s="90"/>
      <c r="N118" s="109"/>
      <c r="O118" s="113"/>
    </row>
    <row r="119" spans="1:15" ht="21" customHeight="1" x14ac:dyDescent="0.3">
      <c r="A119" s="104"/>
      <c r="B119" s="108"/>
      <c r="C119" s="92"/>
      <c r="D119" s="152"/>
      <c r="E119" s="108"/>
      <c r="F119" s="108"/>
      <c r="G119" s="108"/>
      <c r="H119" s="108"/>
      <c r="I119" s="107"/>
      <c r="J119" s="108"/>
      <c r="K119" s="8"/>
      <c r="L119" s="8"/>
      <c r="M119" s="114"/>
      <c r="N119" s="97"/>
      <c r="O119" s="113"/>
    </row>
    <row r="120" spans="1:15" ht="21" customHeight="1" x14ac:dyDescent="0.3">
      <c r="A120" s="104"/>
      <c r="B120" s="108"/>
      <c r="C120" s="92"/>
      <c r="D120" s="152"/>
      <c r="E120" s="108"/>
      <c r="F120" s="108"/>
      <c r="G120" s="108"/>
      <c r="H120" s="108"/>
      <c r="I120" s="107"/>
      <c r="J120" s="108"/>
      <c r="K120" s="8"/>
      <c r="L120" s="8"/>
      <c r="M120" s="114"/>
      <c r="N120" s="97"/>
      <c r="O120" s="115"/>
    </row>
    <row r="121" spans="1:15" ht="21" customHeight="1" x14ac:dyDescent="0.3">
      <c r="A121" s="104"/>
      <c r="B121" s="108"/>
      <c r="C121" s="92"/>
      <c r="D121" s="152"/>
      <c r="E121" s="108"/>
      <c r="F121" s="108"/>
      <c r="G121" s="108"/>
      <c r="H121" s="108"/>
      <c r="I121" s="107"/>
      <c r="J121" s="108"/>
      <c r="K121" s="8"/>
      <c r="L121" s="8"/>
      <c r="M121" s="114"/>
      <c r="N121" s="97"/>
      <c r="O121" s="116"/>
    </row>
    <row r="122" spans="1:15" ht="21" customHeight="1" x14ac:dyDescent="0.3">
      <c r="A122" s="104"/>
      <c r="B122" s="108"/>
      <c r="C122" s="106"/>
      <c r="D122" s="133"/>
      <c r="E122" s="108"/>
      <c r="F122" s="108"/>
      <c r="G122" s="108"/>
      <c r="H122" s="108"/>
      <c r="I122" s="107"/>
      <c r="J122" s="108"/>
      <c r="K122" s="8"/>
      <c r="L122" s="8"/>
      <c r="M122" s="117"/>
      <c r="N122" s="97"/>
      <c r="O122" s="116"/>
    </row>
    <row r="123" spans="1:15" ht="21" customHeight="1" x14ac:dyDescent="0.3">
      <c r="A123" s="104"/>
      <c r="B123" s="108"/>
      <c r="C123" s="92"/>
      <c r="D123" s="133"/>
      <c r="E123" s="108"/>
      <c r="F123" s="108"/>
      <c r="G123" s="108"/>
      <c r="H123" s="108"/>
      <c r="I123" s="107"/>
      <c r="J123" s="108"/>
      <c r="K123" s="8"/>
      <c r="L123" s="8"/>
      <c r="M123" s="117"/>
      <c r="N123" s="97"/>
      <c r="O123" s="116"/>
    </row>
    <row r="124" spans="1:15" ht="21" customHeight="1" x14ac:dyDescent="0.3">
      <c r="A124" s="104"/>
      <c r="B124" s="108"/>
      <c r="C124" s="106"/>
      <c r="D124" s="152"/>
      <c r="E124" s="108"/>
      <c r="F124" s="108"/>
      <c r="G124" s="108"/>
      <c r="H124" s="108"/>
      <c r="I124" s="107"/>
      <c r="J124" s="108"/>
      <c r="K124" s="8"/>
      <c r="L124" s="8"/>
      <c r="M124" s="114"/>
      <c r="N124" s="97"/>
      <c r="O124" s="116"/>
    </row>
    <row r="125" spans="1:15" ht="21" customHeight="1" x14ac:dyDescent="0.3">
      <c r="A125" s="104"/>
      <c r="B125" s="108"/>
      <c r="C125" s="106"/>
      <c r="D125" s="133"/>
      <c r="E125" s="108"/>
      <c r="F125" s="108"/>
      <c r="G125" s="108"/>
      <c r="H125" s="108"/>
      <c r="I125" s="107"/>
      <c r="J125" s="108"/>
      <c r="K125" s="8"/>
      <c r="L125" s="8"/>
      <c r="M125" s="114"/>
      <c r="N125" s="97"/>
      <c r="O125" s="118"/>
    </row>
    <row r="126" spans="1:15" ht="21" customHeight="1" x14ac:dyDescent="0.3">
      <c r="A126" s="104"/>
      <c r="B126" s="108"/>
      <c r="C126" s="106"/>
      <c r="D126" s="133"/>
      <c r="E126" s="108"/>
      <c r="F126" s="108"/>
      <c r="G126" s="108"/>
      <c r="H126" s="108"/>
      <c r="I126" s="107"/>
      <c r="J126" s="108"/>
      <c r="K126" s="8"/>
      <c r="L126" s="8"/>
      <c r="M126" s="114"/>
      <c r="N126" s="97"/>
      <c r="O126" s="116"/>
    </row>
    <row r="127" spans="1:15" ht="21" customHeight="1" x14ac:dyDescent="0.3">
      <c r="A127" s="104"/>
      <c r="B127" s="108"/>
      <c r="C127" s="106"/>
      <c r="D127" s="133"/>
      <c r="E127" s="108"/>
      <c r="F127" s="108"/>
      <c r="G127" s="108"/>
      <c r="H127" s="108"/>
      <c r="I127" s="107"/>
      <c r="J127" s="108"/>
      <c r="K127" s="8"/>
      <c r="L127" s="8"/>
      <c r="M127" s="90"/>
      <c r="N127" s="97"/>
      <c r="O127" s="116"/>
    </row>
    <row r="128" spans="1:15" ht="21" customHeight="1" x14ac:dyDescent="0.3">
      <c r="A128" s="104"/>
      <c r="B128" s="108"/>
      <c r="C128" s="92"/>
      <c r="D128" s="133"/>
      <c r="E128" s="108"/>
      <c r="F128" s="108"/>
      <c r="G128" s="108"/>
      <c r="H128" s="108"/>
      <c r="I128" s="107"/>
      <c r="J128" s="108"/>
      <c r="K128" s="8"/>
      <c r="L128" s="8"/>
      <c r="M128" s="119"/>
      <c r="N128" s="97"/>
      <c r="O128" s="116"/>
    </row>
    <row r="129" spans="1:15" ht="21" customHeight="1" x14ac:dyDescent="0.3">
      <c r="A129" s="104"/>
      <c r="B129" s="108"/>
      <c r="C129" s="92"/>
      <c r="D129" s="152"/>
      <c r="E129" s="108"/>
      <c r="F129" s="108"/>
      <c r="G129" s="108"/>
      <c r="H129" s="108"/>
      <c r="I129" s="107"/>
      <c r="J129" s="108"/>
      <c r="K129" s="8"/>
      <c r="L129" s="8"/>
      <c r="M129" s="120"/>
      <c r="N129" s="97"/>
      <c r="O129" s="116"/>
    </row>
    <row r="130" spans="1:15" ht="21" customHeight="1" x14ac:dyDescent="0.3">
      <c r="A130" s="104"/>
      <c r="B130" s="108"/>
      <c r="C130" s="106"/>
      <c r="D130" s="133"/>
      <c r="E130" s="108"/>
      <c r="F130" s="108"/>
      <c r="G130" s="108"/>
      <c r="H130" s="108"/>
      <c r="I130" s="107"/>
      <c r="J130" s="108"/>
      <c r="K130" s="8"/>
      <c r="L130" s="8"/>
      <c r="M130" s="97"/>
      <c r="N130" s="97"/>
      <c r="O130" s="116"/>
    </row>
    <row r="131" spans="1:15" ht="21" customHeight="1" x14ac:dyDescent="0.3">
      <c r="A131" s="104"/>
      <c r="B131" s="108"/>
      <c r="C131" s="106"/>
      <c r="D131" s="133"/>
      <c r="E131" s="108"/>
      <c r="F131" s="108"/>
      <c r="G131" s="108"/>
      <c r="H131" s="108"/>
      <c r="I131" s="107"/>
      <c r="J131" s="108"/>
      <c r="K131" s="8"/>
      <c r="L131" s="8"/>
      <c r="M131" s="90"/>
      <c r="N131" s="97"/>
      <c r="O131" s="116"/>
    </row>
    <row r="132" spans="1:15" ht="21" customHeight="1" x14ac:dyDescent="0.3">
      <c r="A132" s="104"/>
      <c r="B132" s="108"/>
      <c r="C132" s="106"/>
      <c r="D132" s="133"/>
      <c r="E132" s="108"/>
      <c r="F132" s="108"/>
      <c r="G132" s="108"/>
      <c r="H132" s="108"/>
      <c r="I132" s="107"/>
      <c r="J132" s="108"/>
      <c r="K132" s="8"/>
      <c r="L132" s="8"/>
      <c r="M132" s="90"/>
      <c r="N132" s="97"/>
      <c r="O132" s="116"/>
    </row>
    <row r="133" spans="1:15" ht="21" customHeight="1" x14ac:dyDescent="0.3">
      <c r="A133" s="104"/>
      <c r="B133" s="108"/>
      <c r="C133" s="106"/>
      <c r="D133" s="133"/>
      <c r="E133" s="108"/>
      <c r="F133" s="108"/>
      <c r="G133" s="108"/>
      <c r="H133" s="108"/>
      <c r="I133" s="107"/>
      <c r="J133" s="108"/>
      <c r="K133" s="8"/>
      <c r="L133" s="8"/>
      <c r="M133" s="90"/>
      <c r="N133" s="97"/>
      <c r="O133" s="116"/>
    </row>
    <row r="134" spans="1:15" ht="21" customHeight="1" x14ac:dyDescent="0.3">
      <c r="A134" s="104"/>
      <c r="B134" s="108"/>
      <c r="C134" s="92"/>
      <c r="D134" s="152"/>
      <c r="E134" s="108"/>
      <c r="F134" s="108"/>
      <c r="G134" s="108"/>
      <c r="H134" s="108"/>
      <c r="I134" s="107"/>
      <c r="J134" s="108"/>
      <c r="K134" s="8"/>
      <c r="L134" s="8"/>
      <c r="M134" s="90"/>
      <c r="N134" s="97"/>
      <c r="O134" s="116"/>
    </row>
    <row r="135" spans="1:15" ht="21" customHeight="1" x14ac:dyDescent="0.3">
      <c r="A135" s="104"/>
      <c r="B135" s="108"/>
      <c r="C135" s="106"/>
      <c r="D135" s="133"/>
      <c r="E135" s="108"/>
      <c r="F135" s="108"/>
      <c r="G135" s="108"/>
      <c r="H135" s="108"/>
      <c r="I135" s="107"/>
      <c r="J135" s="108"/>
      <c r="K135" s="8"/>
      <c r="L135" s="8"/>
      <c r="M135" s="90"/>
      <c r="N135" s="97"/>
      <c r="O135" s="116"/>
    </row>
    <row r="136" spans="1:15" ht="21" customHeight="1" x14ac:dyDescent="0.3">
      <c r="A136" s="104"/>
      <c r="B136" s="108"/>
      <c r="C136" s="92"/>
      <c r="D136" s="152"/>
      <c r="E136" s="108"/>
      <c r="F136" s="108"/>
      <c r="G136" s="108"/>
      <c r="H136" s="108"/>
      <c r="I136" s="107"/>
      <c r="J136" s="108"/>
      <c r="K136" s="8"/>
      <c r="L136" s="8"/>
      <c r="M136" s="90"/>
      <c r="N136" s="97"/>
      <c r="O136" s="116"/>
    </row>
    <row r="137" spans="1:15" ht="21" customHeight="1" x14ac:dyDescent="0.3">
      <c r="A137" s="104"/>
      <c r="B137" s="108"/>
      <c r="C137" s="106"/>
      <c r="D137" s="133"/>
      <c r="E137" s="108"/>
      <c r="F137" s="108"/>
      <c r="G137" s="108"/>
      <c r="H137" s="108"/>
      <c r="I137" s="107"/>
      <c r="J137" s="108"/>
      <c r="K137" s="8"/>
      <c r="L137" s="8"/>
      <c r="M137" s="90"/>
      <c r="N137" s="97"/>
      <c r="O137" s="121"/>
    </row>
    <row r="138" spans="1:15" ht="21" customHeight="1" x14ac:dyDescent="0.3">
      <c r="A138" s="104"/>
      <c r="B138" s="108"/>
      <c r="C138" s="92"/>
      <c r="D138" s="152"/>
      <c r="E138" s="108"/>
      <c r="F138" s="108"/>
      <c r="G138" s="108"/>
      <c r="H138" s="108"/>
      <c r="I138" s="107"/>
      <c r="J138" s="108"/>
      <c r="K138" s="8"/>
      <c r="L138" s="8"/>
      <c r="M138" s="90"/>
      <c r="N138" s="97"/>
      <c r="O138" s="122"/>
    </row>
    <row r="139" spans="1:15" ht="21" customHeight="1" x14ac:dyDescent="0.3">
      <c r="A139" s="104"/>
      <c r="B139" s="108"/>
      <c r="C139" s="106"/>
      <c r="D139" s="133"/>
      <c r="E139" s="108"/>
      <c r="F139" s="108"/>
      <c r="G139" s="108"/>
      <c r="H139" s="108"/>
      <c r="I139" s="107"/>
      <c r="J139" s="108"/>
      <c r="K139" s="8"/>
      <c r="L139" s="8"/>
      <c r="M139" s="90"/>
      <c r="N139" s="97"/>
      <c r="O139" s="121"/>
    </row>
    <row r="140" spans="1:15" ht="21" customHeight="1" x14ac:dyDescent="0.3">
      <c r="A140" s="104"/>
      <c r="B140" s="108"/>
      <c r="C140" s="106"/>
      <c r="D140" s="133"/>
      <c r="E140" s="108"/>
      <c r="F140" s="108"/>
      <c r="G140" s="108"/>
      <c r="H140" s="108"/>
      <c r="I140" s="107"/>
      <c r="J140" s="108"/>
      <c r="K140" s="8"/>
      <c r="L140" s="8"/>
      <c r="M140" s="90"/>
      <c r="N140" s="97"/>
      <c r="O140" s="121"/>
    </row>
    <row r="141" spans="1:15" ht="21" customHeight="1" x14ac:dyDescent="0.3">
      <c r="A141" s="104"/>
      <c r="B141" s="108"/>
      <c r="C141" s="106"/>
      <c r="D141" s="133"/>
      <c r="E141" s="108"/>
      <c r="F141" s="108"/>
      <c r="G141" s="108"/>
      <c r="H141" s="108"/>
      <c r="I141" s="107"/>
      <c r="J141" s="108"/>
      <c r="K141" s="8"/>
      <c r="L141" s="8"/>
      <c r="M141" s="90"/>
      <c r="N141" s="97"/>
      <c r="O141" s="121"/>
    </row>
    <row r="142" spans="1:15" ht="21" customHeight="1" x14ac:dyDescent="0.3">
      <c r="A142" s="117"/>
      <c r="B142" s="108"/>
      <c r="C142" s="106"/>
      <c r="D142" s="133"/>
      <c r="E142" s="108"/>
      <c r="F142" s="108"/>
      <c r="G142" s="108"/>
      <c r="H142" s="108"/>
      <c r="I142" s="107"/>
      <c r="J142" s="108"/>
      <c r="K142" s="8"/>
      <c r="L142" s="8"/>
      <c r="M142" s="90"/>
      <c r="N142" s="97"/>
      <c r="O142" s="121"/>
    </row>
    <row r="143" spans="1:15" ht="21" customHeight="1" x14ac:dyDescent="0.3">
      <c r="A143" s="104"/>
      <c r="B143" s="108"/>
      <c r="C143" s="92"/>
      <c r="D143" s="152"/>
      <c r="E143" s="108"/>
      <c r="F143" s="108"/>
      <c r="G143" s="108"/>
      <c r="H143" s="108"/>
      <c r="I143" s="107"/>
      <c r="J143" s="108"/>
      <c r="K143" s="8"/>
      <c r="L143" s="8"/>
      <c r="M143" s="90"/>
      <c r="N143" s="97"/>
      <c r="O143" s="121"/>
    </row>
    <row r="144" spans="1:15" ht="21" customHeight="1" x14ac:dyDescent="0.3">
      <c r="A144" s="104"/>
      <c r="B144" s="108"/>
      <c r="C144" s="92"/>
      <c r="D144" s="152"/>
      <c r="E144" s="108"/>
      <c r="F144" s="108"/>
      <c r="G144" s="108"/>
      <c r="H144" s="108"/>
      <c r="I144" s="107"/>
      <c r="J144" s="108"/>
      <c r="K144" s="8"/>
      <c r="L144" s="8"/>
      <c r="M144" s="97"/>
      <c r="N144" s="97"/>
      <c r="O144" s="123"/>
    </row>
    <row r="145" spans="1:33" ht="21" customHeight="1" x14ac:dyDescent="0.3">
      <c r="A145" s="104"/>
      <c r="B145" s="108"/>
      <c r="C145" s="106"/>
      <c r="D145" s="133"/>
      <c r="E145" s="108"/>
      <c r="F145" s="108"/>
      <c r="G145" s="108"/>
      <c r="H145" s="108"/>
      <c r="I145" s="107"/>
      <c r="J145" s="108"/>
      <c r="K145" s="8"/>
      <c r="L145" s="8"/>
      <c r="M145" s="97"/>
      <c r="N145" s="97"/>
      <c r="O145" s="123"/>
    </row>
    <row r="146" spans="1:33" ht="21" customHeight="1" x14ac:dyDescent="0.3">
      <c r="A146" s="104"/>
      <c r="B146" s="108"/>
      <c r="C146" s="106"/>
      <c r="D146" s="133"/>
      <c r="E146" s="108"/>
      <c r="F146" s="108"/>
      <c r="G146" s="108"/>
      <c r="H146" s="108"/>
      <c r="I146" s="107"/>
      <c r="J146" s="108"/>
      <c r="K146" s="8"/>
      <c r="L146" s="8"/>
      <c r="M146" s="97"/>
      <c r="N146" s="97"/>
      <c r="O146" s="123"/>
    </row>
    <row r="147" spans="1:33" ht="21" customHeight="1" x14ac:dyDescent="0.3">
      <c r="A147" s="104"/>
      <c r="B147" s="124"/>
      <c r="C147" s="92"/>
      <c r="D147" s="152"/>
      <c r="E147" s="125"/>
      <c r="F147" s="125"/>
      <c r="G147" s="126"/>
      <c r="H147" s="127"/>
      <c r="I147" s="128"/>
      <c r="J147" s="128"/>
      <c r="K147" s="8"/>
      <c r="L147" s="8"/>
      <c r="M147" s="90"/>
      <c r="N147" s="97"/>
      <c r="O147" s="116"/>
    </row>
    <row r="148" spans="1:33" ht="21" customHeight="1" x14ac:dyDescent="0.3">
      <c r="A148" s="129"/>
      <c r="B148" s="130"/>
      <c r="C148" s="106"/>
      <c r="D148" s="133"/>
      <c r="E148" s="131"/>
      <c r="F148" s="90"/>
      <c r="G148" s="90"/>
      <c r="H148" s="131"/>
      <c r="I148" s="107"/>
      <c r="J148" s="90"/>
      <c r="K148" s="8"/>
      <c r="L148" s="8"/>
      <c r="M148" s="90"/>
      <c r="N148" s="97"/>
      <c r="O148" s="116"/>
    </row>
    <row r="149" spans="1:33" ht="21" customHeight="1" x14ac:dyDescent="0.3">
      <c r="A149" s="129"/>
      <c r="B149" s="130"/>
      <c r="C149" s="106"/>
      <c r="D149" s="133"/>
      <c r="E149" s="131"/>
      <c r="F149" s="90"/>
      <c r="G149" s="90"/>
      <c r="H149" s="131"/>
      <c r="I149" s="132"/>
      <c r="J149" s="90"/>
      <c r="K149" s="8"/>
      <c r="L149" s="8"/>
      <c r="M149" s="133"/>
      <c r="N149" s="97"/>
      <c r="O149" s="103"/>
    </row>
    <row r="150" spans="1:33" ht="21" customHeight="1" x14ac:dyDescent="0.3">
      <c r="A150" s="129"/>
      <c r="B150" s="130"/>
      <c r="C150" s="92"/>
      <c r="D150" s="152"/>
      <c r="E150" s="131"/>
      <c r="F150" s="90"/>
      <c r="G150" s="90"/>
      <c r="H150" s="131"/>
      <c r="I150" s="132"/>
      <c r="J150" s="90"/>
      <c r="K150" s="8"/>
      <c r="L150" s="8"/>
      <c r="M150" s="133"/>
      <c r="N150" s="97"/>
      <c r="O150" s="123"/>
    </row>
    <row r="151" spans="1:33" ht="21" customHeight="1" x14ac:dyDescent="0.3">
      <c r="A151" s="129"/>
      <c r="B151" s="130"/>
      <c r="C151" s="106"/>
      <c r="D151" s="133"/>
      <c r="E151" s="134"/>
      <c r="F151" s="135"/>
      <c r="G151" s="108"/>
      <c r="H151" s="136"/>
      <c r="I151" s="137"/>
      <c r="J151" s="136"/>
      <c r="K151" s="8"/>
      <c r="L151" s="8"/>
      <c r="M151" s="133"/>
      <c r="N151" s="97"/>
      <c r="O151" s="98"/>
    </row>
    <row r="152" spans="1:33" ht="21" customHeight="1" x14ac:dyDescent="0.3">
      <c r="A152" s="129"/>
      <c r="B152" s="130"/>
      <c r="C152" s="92"/>
      <c r="D152" s="152"/>
      <c r="E152" s="134"/>
      <c r="F152" s="135"/>
      <c r="G152" s="108"/>
      <c r="H152" s="136"/>
      <c r="I152" s="137"/>
      <c r="J152" s="136"/>
      <c r="K152" s="8"/>
      <c r="L152" s="8"/>
      <c r="M152" s="97"/>
      <c r="N152" s="97"/>
      <c r="O152" s="98"/>
    </row>
    <row r="153" spans="1:33" ht="21" customHeight="1" x14ac:dyDescent="0.3">
      <c r="A153" s="104"/>
      <c r="B153" s="138"/>
      <c r="C153" s="117"/>
      <c r="D153" s="117"/>
      <c r="E153" s="138"/>
      <c r="F153" s="138"/>
      <c r="G153" s="138"/>
      <c r="I153" s="139"/>
      <c r="K153" s="8"/>
      <c r="L153" s="8"/>
      <c r="M153" s="90"/>
      <c r="N153" s="117"/>
      <c r="O153" s="140"/>
    </row>
    <row r="154" spans="1:33" ht="21" customHeight="1" x14ac:dyDescent="0.3">
      <c r="A154" s="104"/>
      <c r="B154" s="138"/>
      <c r="C154" s="117"/>
      <c r="D154" s="117"/>
      <c r="E154" s="138"/>
      <c r="F154" s="138"/>
      <c r="G154" s="138"/>
      <c r="I154" s="139"/>
      <c r="K154" s="8"/>
      <c r="L154" s="8"/>
      <c r="M154" s="90"/>
      <c r="N154" s="117"/>
      <c r="O154" s="140"/>
    </row>
    <row r="155" spans="1:33" ht="27" customHeight="1" x14ac:dyDescent="0.3">
      <c r="A155" s="104"/>
      <c r="B155" s="138"/>
      <c r="C155" s="141"/>
      <c r="D155" s="117"/>
      <c r="E155" s="138"/>
      <c r="F155" s="138"/>
      <c r="G155" s="138"/>
      <c r="I155" s="139"/>
      <c r="K155" s="8"/>
      <c r="L155" s="8"/>
      <c r="M155" s="90"/>
      <c r="N155" s="117"/>
      <c r="O155" s="142"/>
    </row>
    <row r="156" spans="1:33" ht="27" customHeight="1" x14ac:dyDescent="0.3">
      <c r="A156" s="104"/>
      <c r="B156" s="138"/>
      <c r="C156" s="141"/>
      <c r="D156" s="117"/>
      <c r="E156" s="138"/>
      <c r="F156" s="138"/>
      <c r="G156" s="138"/>
      <c r="I156" s="139"/>
      <c r="K156" s="8"/>
      <c r="L156" s="8"/>
      <c r="M156" s="90"/>
      <c r="N156" s="117"/>
      <c r="O156" s="142"/>
    </row>
    <row r="157" spans="1:33" ht="27" customHeight="1" x14ac:dyDescent="0.3">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3">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3">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3">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3">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3">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3">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3">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3">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3">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3">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3">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3">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3">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3">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3">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3">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3">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3">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3">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3">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3">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3">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3">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3">
      <c r="A181" s="4"/>
      <c r="K181" s="8"/>
      <c r="L181" s="8"/>
    </row>
    <row r="182" spans="1:33" ht="27" customHeight="1" x14ac:dyDescent="0.3">
      <c r="A182" s="4"/>
      <c r="K182" s="8"/>
      <c r="L182" s="8"/>
    </row>
    <row r="183" spans="1:33" ht="27" customHeight="1" x14ac:dyDescent="0.3">
      <c r="A183" s="4"/>
      <c r="K183" s="8"/>
      <c r="L183" s="8"/>
    </row>
    <row r="184" spans="1:33" ht="27" customHeight="1" x14ac:dyDescent="0.3">
      <c r="A184" s="4"/>
      <c r="K184" s="8"/>
      <c r="L184" s="8"/>
    </row>
    <row r="185" spans="1:33" ht="27" customHeight="1" x14ac:dyDescent="0.3">
      <c r="A185" s="4"/>
      <c r="K185" s="8"/>
      <c r="L185" s="8"/>
    </row>
    <row r="186" spans="1:33" ht="27" customHeight="1" x14ac:dyDescent="0.3">
      <c r="A186" s="4"/>
      <c r="K186" s="8"/>
      <c r="L186" s="8"/>
    </row>
    <row r="187" spans="1:33" x14ac:dyDescent="0.3">
      <c r="A187" s="4"/>
      <c r="K187" s="8"/>
      <c r="L187" s="8"/>
    </row>
    <row r="188" spans="1:33" x14ac:dyDescent="0.3">
      <c r="A188" s="4"/>
      <c r="K188" s="8"/>
      <c r="L188" s="8"/>
    </row>
    <row r="189" spans="1:33" x14ac:dyDescent="0.3">
      <c r="A189" s="4"/>
      <c r="K189" s="8"/>
      <c r="L189" s="8"/>
    </row>
    <row r="190" spans="1:33" x14ac:dyDescent="0.3">
      <c r="A190" s="4"/>
      <c r="K190" s="8"/>
      <c r="L190" s="8"/>
    </row>
    <row r="191" spans="1:33" x14ac:dyDescent="0.3">
      <c r="A191" s="4"/>
      <c r="K191" s="8"/>
      <c r="L191" s="8"/>
    </row>
    <row r="192" spans="1:33" x14ac:dyDescent="0.3">
      <c r="A192" s="4"/>
      <c r="K192" s="8"/>
      <c r="L192" s="8"/>
    </row>
    <row r="193" spans="1:12" x14ac:dyDescent="0.3">
      <c r="A193" s="4"/>
      <c r="K193" s="8"/>
      <c r="L193" s="8"/>
    </row>
    <row r="194" spans="1:12" x14ac:dyDescent="0.3">
      <c r="A194" s="4"/>
      <c r="K194" s="8"/>
      <c r="L194" s="8"/>
    </row>
    <row r="195" spans="1:12" x14ac:dyDescent="0.3">
      <c r="A195" s="4"/>
      <c r="K195" s="8"/>
      <c r="L195" s="8"/>
    </row>
    <row r="196" spans="1:12" x14ac:dyDescent="0.3">
      <c r="A196" s="4"/>
      <c r="K196" s="8"/>
      <c r="L196" s="8"/>
    </row>
    <row r="197" spans="1:12" x14ac:dyDescent="0.3">
      <c r="A197" s="4"/>
      <c r="K197" s="8"/>
      <c r="L197" s="8"/>
    </row>
    <row r="198" spans="1:12" x14ac:dyDescent="0.3">
      <c r="A198" s="4"/>
      <c r="K198" s="8"/>
      <c r="L198" s="8"/>
    </row>
    <row r="199" spans="1:12" x14ac:dyDescent="0.3">
      <c r="A199" s="4"/>
      <c r="K199" s="8"/>
      <c r="L199" s="8"/>
    </row>
    <row r="200" spans="1:12" x14ac:dyDescent="0.3">
      <c r="A200" s="4"/>
      <c r="K200" s="8"/>
      <c r="L200" s="8"/>
    </row>
    <row r="201" spans="1:12" x14ac:dyDescent="0.3">
      <c r="A201" s="4"/>
      <c r="K201" s="8"/>
      <c r="L201" s="8"/>
    </row>
    <row r="202" spans="1:12" x14ac:dyDescent="0.3">
      <c r="A202" s="4"/>
      <c r="K202" s="8"/>
      <c r="L202" s="8"/>
    </row>
    <row r="203" spans="1:12" x14ac:dyDescent="0.3">
      <c r="A203" s="4"/>
      <c r="K203" s="8"/>
      <c r="L203" s="8"/>
    </row>
    <row r="204" spans="1:12" x14ac:dyDescent="0.3">
      <c r="A204" s="4"/>
      <c r="K204" s="8"/>
      <c r="L204" s="8"/>
    </row>
    <row r="205" spans="1:12" x14ac:dyDescent="0.3">
      <c r="A205" s="4"/>
      <c r="K205" s="8"/>
      <c r="L205" s="8"/>
    </row>
    <row r="206" spans="1:12" x14ac:dyDescent="0.3">
      <c r="A206" s="4"/>
      <c r="K206" s="8"/>
      <c r="L206" s="8"/>
    </row>
    <row r="207" spans="1:12" x14ac:dyDescent="0.3">
      <c r="A207" s="4"/>
      <c r="K207" s="8"/>
      <c r="L207" s="8"/>
    </row>
    <row r="208" spans="1:12" x14ac:dyDescent="0.3">
      <c r="A208" s="4"/>
      <c r="K208" s="8"/>
      <c r="L208" s="8"/>
    </row>
    <row r="209" spans="1:12" x14ac:dyDescent="0.3">
      <c r="A209" s="4"/>
      <c r="K209" s="8"/>
      <c r="L209" s="8"/>
    </row>
    <row r="210" spans="1:12" x14ac:dyDescent="0.3">
      <c r="A210" s="4"/>
      <c r="K210" s="8"/>
      <c r="L210" s="8"/>
    </row>
    <row r="211" spans="1:12" x14ac:dyDescent="0.3">
      <c r="A211" s="4"/>
      <c r="K211" s="8"/>
      <c r="L211" s="8"/>
    </row>
    <row r="212" spans="1:12" x14ac:dyDescent="0.3">
      <c r="A212" s="4"/>
      <c r="K212" s="8"/>
      <c r="L212" s="8"/>
    </row>
    <row r="213" spans="1:12" x14ac:dyDescent="0.3">
      <c r="A213" s="4"/>
      <c r="K213" s="8"/>
      <c r="L213" s="8"/>
    </row>
    <row r="214" spans="1:12" x14ac:dyDescent="0.3">
      <c r="A214" s="4"/>
      <c r="K214" s="8"/>
      <c r="L214" s="8"/>
    </row>
    <row r="215" spans="1:12" x14ac:dyDescent="0.3">
      <c r="A215" s="4"/>
      <c r="K215" s="8"/>
      <c r="L215" s="8"/>
    </row>
    <row r="216" spans="1:12" x14ac:dyDescent="0.3">
      <c r="A216" s="4"/>
      <c r="K216" s="8"/>
      <c r="L216" s="8"/>
    </row>
    <row r="217" spans="1:12" x14ac:dyDescent="0.3">
      <c r="A217" s="4"/>
      <c r="K217" s="8"/>
      <c r="L217" s="8"/>
    </row>
    <row r="218" spans="1:12" x14ac:dyDescent="0.3">
      <c r="A218" s="4"/>
      <c r="K218" s="8"/>
      <c r="L218" s="8"/>
    </row>
    <row r="219" spans="1:12" x14ac:dyDescent="0.3">
      <c r="A219" s="4"/>
      <c r="K219" s="8"/>
      <c r="L219" s="8"/>
    </row>
    <row r="220" spans="1:12" x14ac:dyDescent="0.3">
      <c r="A220" s="4"/>
      <c r="K220" s="8"/>
      <c r="L220" s="8"/>
    </row>
    <row r="221" spans="1:12" x14ac:dyDescent="0.3">
      <c r="A221" s="4"/>
      <c r="K221" s="8"/>
      <c r="L221" s="8"/>
    </row>
    <row r="222" spans="1:12" x14ac:dyDescent="0.3">
      <c r="A222" s="4"/>
      <c r="K222" s="8"/>
      <c r="L222" s="8"/>
    </row>
    <row r="223" spans="1:12" x14ac:dyDescent="0.3">
      <c r="A223" s="4"/>
      <c r="K223" s="8"/>
      <c r="L223" s="8"/>
    </row>
    <row r="224" spans="1:12" x14ac:dyDescent="0.3">
      <c r="A224" s="4"/>
      <c r="K224" s="8"/>
      <c r="L224" s="8"/>
    </row>
    <row r="225" spans="1:12" x14ac:dyDescent="0.3">
      <c r="A225" s="4"/>
      <c r="K225" s="8"/>
      <c r="L225" s="8"/>
    </row>
    <row r="226" spans="1:12" x14ac:dyDescent="0.3">
      <c r="A226" s="4"/>
      <c r="K226" s="8"/>
      <c r="L226" s="8"/>
    </row>
    <row r="227" spans="1:12" x14ac:dyDescent="0.3">
      <c r="K227" s="8"/>
      <c r="L227" s="8"/>
    </row>
    <row r="228" spans="1:12" x14ac:dyDescent="0.3">
      <c r="K228" s="8"/>
      <c r="L228" s="8"/>
    </row>
    <row r="229" spans="1:12" x14ac:dyDescent="0.3">
      <c r="K229" s="8"/>
      <c r="L229" s="8"/>
    </row>
    <row r="230" spans="1:12" x14ac:dyDescent="0.3">
      <c r="K230" s="8"/>
      <c r="L230" s="8"/>
    </row>
    <row r="231" spans="1:12" x14ac:dyDescent="0.3">
      <c r="K231" s="8"/>
      <c r="L231" s="8"/>
    </row>
    <row r="232" spans="1:12" x14ac:dyDescent="0.3">
      <c r="K232" s="8"/>
      <c r="L232" s="8"/>
    </row>
    <row r="233" spans="1:12" x14ac:dyDescent="0.3">
      <c r="K233" s="8"/>
      <c r="L233" s="8"/>
    </row>
    <row r="234" spans="1:12" x14ac:dyDescent="0.3">
      <c r="K234" s="8"/>
      <c r="L234" s="8"/>
    </row>
    <row r="235" spans="1:12" x14ac:dyDescent="0.3">
      <c r="K235" s="8"/>
      <c r="L235" s="8"/>
    </row>
    <row r="236" spans="1:12" x14ac:dyDescent="0.3">
      <c r="K236" s="8"/>
      <c r="L236" s="8"/>
    </row>
    <row r="237" spans="1:12" x14ac:dyDescent="0.3">
      <c r="K237" s="8"/>
      <c r="L237" s="8"/>
    </row>
    <row r="238" spans="1:12" x14ac:dyDescent="0.3">
      <c r="K238" s="8"/>
      <c r="L238" s="8"/>
    </row>
    <row r="239" spans="1:12" x14ac:dyDescent="0.3">
      <c r="K239" s="8"/>
      <c r="L239" s="8"/>
    </row>
    <row r="240" spans="1:12" x14ac:dyDescent="0.3">
      <c r="K240" s="8"/>
      <c r="L240" s="8"/>
    </row>
    <row r="241" spans="11:12" x14ac:dyDescent="0.3">
      <c r="K241" s="8"/>
      <c r="L241" s="8"/>
    </row>
    <row r="242" spans="11:12" x14ac:dyDescent="0.3">
      <c r="K242" s="8"/>
      <c r="L242" s="8"/>
    </row>
    <row r="243" spans="11:12" x14ac:dyDescent="0.3">
      <c r="K243" s="8"/>
      <c r="L243" s="8"/>
    </row>
    <row r="244" spans="11:12" x14ac:dyDescent="0.3">
      <c r="K244" s="8"/>
      <c r="L244" s="8"/>
    </row>
    <row r="245" spans="11:12" x14ac:dyDescent="0.3">
      <c r="K245" s="8"/>
      <c r="L245" s="8"/>
    </row>
    <row r="246" spans="11:12" x14ac:dyDescent="0.3">
      <c r="K246" s="8"/>
      <c r="L246" s="8"/>
    </row>
    <row r="247" spans="11:12" x14ac:dyDescent="0.3">
      <c r="K247" s="8"/>
      <c r="L247" s="8"/>
    </row>
    <row r="248" spans="11:12" x14ac:dyDescent="0.3">
      <c r="K248" s="8"/>
      <c r="L248" s="8"/>
    </row>
    <row r="249" spans="11:12" x14ac:dyDescent="0.3">
      <c r="K249" s="8"/>
      <c r="L249" s="8"/>
    </row>
    <row r="250" spans="11:12" x14ac:dyDescent="0.3">
      <c r="K250" s="8"/>
      <c r="L250" s="8"/>
    </row>
    <row r="251" spans="11:12" x14ac:dyDescent="0.3">
      <c r="K251" s="8"/>
      <c r="L251" s="8"/>
    </row>
    <row r="252" spans="11:12" x14ac:dyDescent="0.3">
      <c r="K252" s="8"/>
      <c r="L252" s="8"/>
    </row>
    <row r="253" spans="11:12" x14ac:dyDescent="0.3">
      <c r="K253" s="8"/>
      <c r="L253" s="8"/>
    </row>
    <row r="254" spans="11:12" x14ac:dyDescent="0.3">
      <c r="K254" s="8"/>
      <c r="L254" s="8"/>
    </row>
    <row r="255" spans="11:12" x14ac:dyDescent="0.3">
      <c r="K255" s="8"/>
      <c r="L255" s="8"/>
    </row>
    <row r="256" spans="11:12" x14ac:dyDescent="0.3">
      <c r="K256" s="8"/>
      <c r="L256" s="8"/>
    </row>
    <row r="257" spans="11:12" x14ac:dyDescent="0.3">
      <c r="K257" s="8"/>
      <c r="L257" s="8"/>
    </row>
    <row r="258" spans="11:12" x14ac:dyDescent="0.3">
      <c r="K258" s="8"/>
      <c r="L258" s="8"/>
    </row>
    <row r="259" spans="11:12" x14ac:dyDescent="0.3">
      <c r="K259" s="8"/>
      <c r="L259" s="8"/>
    </row>
    <row r="260" spans="11:12" x14ac:dyDescent="0.3">
      <c r="K260" s="8"/>
      <c r="L260" s="8"/>
    </row>
    <row r="261" spans="11:12" x14ac:dyDescent="0.3">
      <c r="K261" s="8"/>
      <c r="L261" s="8"/>
    </row>
    <row r="262" spans="11:12" x14ac:dyDescent="0.3">
      <c r="K262" s="8"/>
      <c r="L262" s="8"/>
    </row>
    <row r="263" spans="11:12" x14ac:dyDescent="0.3">
      <c r="K263" s="8"/>
      <c r="L263" s="8"/>
    </row>
    <row r="264" spans="11:12" x14ac:dyDescent="0.3">
      <c r="K264" s="8"/>
      <c r="L264" s="8"/>
    </row>
    <row r="265" spans="11:12" x14ac:dyDescent="0.3">
      <c r="K265" s="8"/>
      <c r="L265" s="8"/>
    </row>
    <row r="266" spans="11:12" x14ac:dyDescent="0.3">
      <c r="K266" s="8"/>
      <c r="L266" s="8"/>
    </row>
    <row r="267" spans="11:12" x14ac:dyDescent="0.3">
      <c r="K267" s="8"/>
      <c r="L267" s="8"/>
    </row>
    <row r="268" spans="11:12" x14ac:dyDescent="0.3">
      <c r="K268" s="8"/>
      <c r="L268" s="8"/>
    </row>
    <row r="269" spans="11:12" x14ac:dyDescent="0.3">
      <c r="K269" s="8"/>
      <c r="L269" s="8"/>
    </row>
    <row r="270" spans="11:12" x14ac:dyDescent="0.3">
      <c r="K270" s="8"/>
      <c r="L270" s="8"/>
    </row>
    <row r="271" spans="11:12" x14ac:dyDescent="0.3">
      <c r="K271" s="8"/>
      <c r="L271" s="8"/>
    </row>
    <row r="272" spans="11:12" x14ac:dyDescent="0.3">
      <c r="K272" s="8"/>
      <c r="L272" s="8"/>
    </row>
    <row r="273" spans="11:12" x14ac:dyDescent="0.3">
      <c r="K273" s="8"/>
      <c r="L273" s="8"/>
    </row>
    <row r="274" spans="11:12" x14ac:dyDescent="0.3">
      <c r="K274" s="8"/>
      <c r="L274" s="8"/>
    </row>
    <row r="275" spans="11:12" x14ac:dyDescent="0.3">
      <c r="K275" s="8"/>
      <c r="L275" s="8"/>
    </row>
    <row r="276" spans="11:12" x14ac:dyDescent="0.3">
      <c r="K276" s="8"/>
      <c r="L276" s="8"/>
    </row>
    <row r="277" spans="11:12" x14ac:dyDescent="0.3">
      <c r="K277" s="8"/>
      <c r="L277" s="8"/>
    </row>
    <row r="278" spans="11:12" x14ac:dyDescent="0.3">
      <c r="K278" s="8"/>
      <c r="L278" s="8"/>
    </row>
    <row r="279" spans="11:12" x14ac:dyDescent="0.3">
      <c r="K279" s="8"/>
      <c r="L279" s="8"/>
    </row>
    <row r="280" spans="11:12" x14ac:dyDescent="0.3">
      <c r="K280" s="8"/>
      <c r="L280" s="8"/>
    </row>
    <row r="281" spans="11:12" x14ac:dyDescent="0.3">
      <c r="K281" s="8"/>
      <c r="L281" s="8"/>
    </row>
    <row r="282" spans="11:12" x14ac:dyDescent="0.3">
      <c r="K282" s="8"/>
      <c r="L282" s="8"/>
    </row>
    <row r="283" spans="11:12" x14ac:dyDescent="0.3">
      <c r="K283" s="8"/>
      <c r="L283" s="8"/>
    </row>
    <row r="284" spans="11:12" x14ac:dyDescent="0.3">
      <c r="K284" s="8"/>
      <c r="L284" s="8"/>
    </row>
    <row r="285" spans="11:12" x14ac:dyDescent="0.3">
      <c r="K285" s="8"/>
      <c r="L285" s="8"/>
    </row>
    <row r="286" spans="11:12" x14ac:dyDescent="0.3">
      <c r="K286" s="8"/>
      <c r="L286" s="8"/>
    </row>
    <row r="287" spans="11:12" x14ac:dyDescent="0.3">
      <c r="K287" s="8"/>
      <c r="L287" s="8"/>
    </row>
    <row r="288" spans="11:12" x14ac:dyDescent="0.3">
      <c r="K288" s="8"/>
      <c r="L288" s="8"/>
    </row>
    <row r="289" spans="11:12" x14ac:dyDescent="0.3">
      <c r="K289" s="8"/>
      <c r="L289" s="8"/>
    </row>
    <row r="290" spans="11:12" x14ac:dyDescent="0.3">
      <c r="K290" s="8"/>
      <c r="L290" s="8"/>
    </row>
    <row r="291" spans="11:12" x14ac:dyDescent="0.3">
      <c r="K291" s="8"/>
      <c r="L291" s="8"/>
    </row>
    <row r="292" spans="11:12" x14ac:dyDescent="0.3">
      <c r="K292" s="8"/>
      <c r="L292" s="8"/>
    </row>
    <row r="293" spans="11:12" x14ac:dyDescent="0.3">
      <c r="K293" s="8"/>
      <c r="L293" s="8"/>
    </row>
    <row r="294" spans="11:12" x14ac:dyDescent="0.3">
      <c r="K294" s="8"/>
      <c r="L294" s="8"/>
    </row>
    <row r="295" spans="11:12" x14ac:dyDescent="0.3">
      <c r="K295" s="8"/>
      <c r="L295" s="8"/>
    </row>
    <row r="296" spans="11:12" x14ac:dyDescent="0.3">
      <c r="K296" s="8"/>
      <c r="L296" s="8"/>
    </row>
    <row r="297" spans="11:12" x14ac:dyDescent="0.3">
      <c r="K297" s="8"/>
      <c r="L297" s="8"/>
    </row>
    <row r="298" spans="11:12" x14ac:dyDescent="0.3">
      <c r="K298" s="8"/>
      <c r="L298" s="8"/>
    </row>
    <row r="299" spans="11:12" x14ac:dyDescent="0.3">
      <c r="K299" s="8"/>
      <c r="L299" s="8"/>
    </row>
    <row r="300" spans="11:12" x14ac:dyDescent="0.3">
      <c r="K300" s="8"/>
      <c r="L300" s="8"/>
    </row>
    <row r="301" spans="11:12" x14ac:dyDescent="0.3">
      <c r="K301" s="8"/>
      <c r="L301" s="8"/>
    </row>
    <row r="302" spans="11:12" x14ac:dyDescent="0.3">
      <c r="K302" s="8"/>
      <c r="L302" s="8"/>
    </row>
    <row r="303" spans="11:12" x14ac:dyDescent="0.3">
      <c r="K303" s="8"/>
      <c r="L303" s="8"/>
    </row>
    <row r="304" spans="11:12" x14ac:dyDescent="0.3">
      <c r="K304" s="8"/>
      <c r="L304" s="8"/>
    </row>
    <row r="305" spans="11:12" x14ac:dyDescent="0.3">
      <c r="K305" s="8"/>
      <c r="L305" s="8"/>
    </row>
    <row r="306" spans="11:12" x14ac:dyDescent="0.3">
      <c r="K306" s="8"/>
      <c r="L306" s="8"/>
    </row>
    <row r="307" spans="11:12" x14ac:dyDescent="0.3">
      <c r="K307" s="8"/>
      <c r="L307" s="8"/>
    </row>
    <row r="308" spans="11:12" x14ac:dyDescent="0.3">
      <c r="K308" s="8"/>
      <c r="L308" s="8"/>
    </row>
    <row r="309" spans="11:12" x14ac:dyDescent="0.3">
      <c r="K309" s="8"/>
      <c r="L309" s="8"/>
    </row>
    <row r="310" spans="11:12" x14ac:dyDescent="0.3">
      <c r="K310" s="8"/>
      <c r="L310" s="8"/>
    </row>
    <row r="311" spans="11:12" x14ac:dyDescent="0.3">
      <c r="K311" s="8"/>
      <c r="L311" s="8"/>
    </row>
    <row r="312" spans="11:12" x14ac:dyDescent="0.3">
      <c r="K312" s="8"/>
      <c r="L312" s="8"/>
    </row>
    <row r="313" spans="11:12" x14ac:dyDescent="0.3">
      <c r="K313" s="8"/>
      <c r="L313" s="8"/>
    </row>
    <row r="314" spans="11:12" x14ac:dyDescent="0.3">
      <c r="K314" s="8"/>
      <c r="L314" s="8"/>
    </row>
    <row r="315" spans="11:12" x14ac:dyDescent="0.3">
      <c r="K315" s="8"/>
      <c r="L315" s="8"/>
    </row>
    <row r="316" spans="11:12" x14ac:dyDescent="0.3">
      <c r="K316" s="8"/>
      <c r="L316" s="8"/>
    </row>
    <row r="317" spans="11:12" x14ac:dyDescent="0.3">
      <c r="K317" s="8"/>
      <c r="L317" s="8"/>
    </row>
    <row r="318" spans="11:12" x14ac:dyDescent="0.3">
      <c r="K318" s="8"/>
      <c r="L318" s="8"/>
    </row>
    <row r="319" spans="11:12" x14ac:dyDescent="0.3">
      <c r="K319" s="8"/>
      <c r="L319" s="8"/>
    </row>
    <row r="320" spans="11:12" x14ac:dyDescent="0.3">
      <c r="K320" s="8"/>
      <c r="L320" s="8"/>
    </row>
    <row r="321" spans="11:12" x14ac:dyDescent="0.3">
      <c r="K321" s="8"/>
      <c r="L321" s="8"/>
    </row>
    <row r="322" spans="11:12" x14ac:dyDescent="0.3">
      <c r="K322" s="8"/>
      <c r="L322" s="8"/>
    </row>
    <row r="323" spans="11:12" x14ac:dyDescent="0.3">
      <c r="K323" s="8"/>
      <c r="L323" s="8"/>
    </row>
    <row r="324" spans="11:12" x14ac:dyDescent="0.3">
      <c r="K324" s="8"/>
      <c r="L324" s="8"/>
    </row>
    <row r="325" spans="11:12" x14ac:dyDescent="0.3">
      <c r="K325" s="8"/>
      <c r="L325" s="8"/>
    </row>
    <row r="326" spans="11:12" x14ac:dyDescent="0.3">
      <c r="K326" s="8"/>
      <c r="L326" s="8"/>
    </row>
    <row r="327" spans="11:12" x14ac:dyDescent="0.3">
      <c r="K327" s="8"/>
      <c r="L327" s="8"/>
    </row>
    <row r="328" spans="11:12" x14ac:dyDescent="0.3">
      <c r="K328" s="8"/>
      <c r="L328" s="8"/>
    </row>
    <row r="329" spans="11:12" x14ac:dyDescent="0.3">
      <c r="K329" s="8"/>
      <c r="L329" s="8"/>
    </row>
    <row r="330" spans="11:12" x14ac:dyDescent="0.3">
      <c r="K330" s="8"/>
      <c r="L330" s="8"/>
    </row>
    <row r="331" spans="11:12" x14ac:dyDescent="0.3">
      <c r="K331" s="8"/>
      <c r="L331" s="8"/>
    </row>
    <row r="332" spans="11:12" x14ac:dyDescent="0.3">
      <c r="K332" s="8"/>
      <c r="L332" s="8"/>
    </row>
    <row r="333" spans="11:12" x14ac:dyDescent="0.3">
      <c r="K333" s="8"/>
      <c r="L333" s="8"/>
    </row>
    <row r="334" spans="11:12" x14ac:dyDescent="0.3">
      <c r="K334" s="8"/>
      <c r="L334" s="8"/>
    </row>
    <row r="335" spans="11:12" x14ac:dyDescent="0.3">
      <c r="K335" s="8"/>
      <c r="L335" s="8"/>
    </row>
    <row r="336" spans="11:12" x14ac:dyDescent="0.3">
      <c r="K336" s="8"/>
      <c r="L336" s="8"/>
    </row>
    <row r="337" spans="11:12" x14ac:dyDescent="0.3">
      <c r="K337" s="8"/>
      <c r="L337" s="8"/>
    </row>
    <row r="338" spans="11:12" x14ac:dyDescent="0.3">
      <c r="K338" s="8"/>
      <c r="L338" s="8"/>
    </row>
    <row r="339" spans="11:12" x14ac:dyDescent="0.3">
      <c r="K339" s="8"/>
      <c r="L339" s="8"/>
    </row>
    <row r="340" spans="11:12" x14ac:dyDescent="0.3">
      <c r="K340" s="8"/>
      <c r="L340" s="8"/>
    </row>
    <row r="341" spans="11:12" x14ac:dyDescent="0.3">
      <c r="K341" s="8"/>
      <c r="L341" s="8"/>
    </row>
    <row r="342" spans="11:12" x14ac:dyDescent="0.3">
      <c r="K342" s="8"/>
      <c r="L342" s="8"/>
    </row>
    <row r="343" spans="11:12" x14ac:dyDescent="0.3">
      <c r="K343" s="8"/>
      <c r="L343" s="8"/>
    </row>
    <row r="344" spans="11:12" x14ac:dyDescent="0.3">
      <c r="K344" s="8"/>
      <c r="L344" s="8"/>
    </row>
    <row r="345" spans="11:12" x14ac:dyDescent="0.3">
      <c r="K345" s="8"/>
      <c r="L345" s="8"/>
    </row>
    <row r="346" spans="11:12" x14ac:dyDescent="0.3">
      <c r="K346" s="8"/>
      <c r="L346" s="8"/>
    </row>
    <row r="347" spans="11:12" x14ac:dyDescent="0.3">
      <c r="K347" s="8"/>
      <c r="L347" s="8"/>
    </row>
    <row r="348" spans="11:12" x14ac:dyDescent="0.3">
      <c r="K348" s="8"/>
      <c r="L348" s="8"/>
    </row>
    <row r="349" spans="11:12" x14ac:dyDescent="0.3">
      <c r="K349" s="8"/>
      <c r="L349" s="8"/>
    </row>
    <row r="350" spans="11:12" x14ac:dyDescent="0.3">
      <c r="K350" s="8"/>
      <c r="L350" s="8"/>
    </row>
    <row r="351" spans="11:12" x14ac:dyDescent="0.3">
      <c r="K351" s="8"/>
      <c r="L351" s="8"/>
    </row>
    <row r="352" spans="11:12" x14ac:dyDescent="0.3">
      <c r="K352" s="8"/>
      <c r="L352" s="8"/>
    </row>
    <row r="353" spans="11:12" x14ac:dyDescent="0.3">
      <c r="K353" s="8"/>
      <c r="L353" s="8"/>
    </row>
    <row r="354" spans="11:12" x14ac:dyDescent="0.3">
      <c r="K354" s="8"/>
      <c r="L354" s="8"/>
    </row>
    <row r="355" spans="11:12" x14ac:dyDescent="0.3">
      <c r="K355" s="8"/>
      <c r="L355" s="8"/>
    </row>
    <row r="356" spans="11:12" x14ac:dyDescent="0.3">
      <c r="K356" s="8"/>
      <c r="L356" s="8"/>
    </row>
    <row r="357" spans="11:12" x14ac:dyDescent="0.3">
      <c r="K357" s="8"/>
      <c r="L357" s="8"/>
    </row>
    <row r="358" spans="11:12" x14ac:dyDescent="0.3">
      <c r="K358" s="8"/>
      <c r="L358" s="8"/>
    </row>
    <row r="359" spans="11:12" x14ac:dyDescent="0.3">
      <c r="K359" s="8"/>
      <c r="L359" s="8"/>
    </row>
    <row r="360" spans="11:12" x14ac:dyDescent="0.3">
      <c r="K360" s="8"/>
      <c r="L360" s="8"/>
    </row>
    <row r="361" spans="11:12" x14ac:dyDescent="0.3">
      <c r="K361" s="8"/>
      <c r="L361" s="8"/>
    </row>
    <row r="362" spans="11:12" x14ac:dyDescent="0.3">
      <c r="K362" s="8"/>
      <c r="L362" s="8"/>
    </row>
    <row r="363" spans="11:12" x14ac:dyDescent="0.3">
      <c r="K363" s="8"/>
      <c r="L363" s="8"/>
    </row>
    <row r="364" spans="11:12" x14ac:dyDescent="0.3">
      <c r="K364" s="8"/>
      <c r="L364" s="8"/>
    </row>
    <row r="365" spans="11:12" x14ac:dyDescent="0.3">
      <c r="K365" s="8"/>
      <c r="L365" s="8"/>
    </row>
    <row r="366" spans="11:12" x14ac:dyDescent="0.3">
      <c r="K366" s="8"/>
      <c r="L366" s="8"/>
    </row>
    <row r="367" spans="11:12" x14ac:dyDescent="0.3">
      <c r="K367" s="8"/>
      <c r="L367" s="8"/>
    </row>
    <row r="368" spans="11:12" x14ac:dyDescent="0.3">
      <c r="K368" s="8"/>
      <c r="L368" s="8"/>
    </row>
    <row r="369" spans="11:12" x14ac:dyDescent="0.3">
      <c r="K369" s="8"/>
      <c r="L369" s="8"/>
    </row>
    <row r="370" spans="11:12" x14ac:dyDescent="0.3">
      <c r="K370" s="8"/>
      <c r="L370" s="8"/>
    </row>
    <row r="371" spans="11:12" x14ac:dyDescent="0.3">
      <c r="K371" s="8"/>
      <c r="L371" s="8"/>
    </row>
    <row r="372" spans="11:12" x14ac:dyDescent="0.3">
      <c r="K372" s="8"/>
      <c r="L372" s="8"/>
    </row>
    <row r="373" spans="11:12" x14ac:dyDescent="0.3">
      <c r="K373" s="8"/>
      <c r="L373" s="8"/>
    </row>
    <row r="374" spans="11:12" x14ac:dyDescent="0.3">
      <c r="K374" s="8"/>
      <c r="L374" s="8"/>
    </row>
    <row r="375" spans="11:12" x14ac:dyDescent="0.3">
      <c r="K375" s="8"/>
      <c r="L375" s="8"/>
    </row>
    <row r="376" spans="11:12" x14ac:dyDescent="0.3">
      <c r="K376" s="8"/>
      <c r="L376" s="8"/>
    </row>
    <row r="377" spans="11:12" x14ac:dyDescent="0.3">
      <c r="K377" s="8"/>
      <c r="L377" s="8"/>
    </row>
    <row r="378" spans="11:12" x14ac:dyDescent="0.3">
      <c r="K378" s="8"/>
      <c r="L378" s="8"/>
    </row>
    <row r="379" spans="11:12" x14ac:dyDescent="0.3">
      <c r="K379" s="8"/>
      <c r="L379" s="8"/>
    </row>
    <row r="380" spans="11:12" x14ac:dyDescent="0.3">
      <c r="K380" s="8"/>
      <c r="L380" s="8"/>
    </row>
    <row r="381" spans="11:12" x14ac:dyDescent="0.3">
      <c r="K381" s="8"/>
      <c r="L381" s="8"/>
    </row>
    <row r="382" spans="11:12" x14ac:dyDescent="0.3">
      <c r="K382" s="8"/>
      <c r="L382" s="8"/>
    </row>
    <row r="383" spans="11:12" x14ac:dyDescent="0.3">
      <c r="K383" s="8"/>
      <c r="L383" s="8"/>
    </row>
    <row r="384" spans="11:12" x14ac:dyDescent="0.3">
      <c r="K384" s="8"/>
      <c r="L384" s="8"/>
    </row>
    <row r="385" spans="11:12" x14ac:dyDescent="0.3">
      <c r="K385" s="8"/>
      <c r="L385" s="8"/>
    </row>
    <row r="386" spans="11:12" x14ac:dyDescent="0.3">
      <c r="K386" s="8"/>
      <c r="L386" s="8"/>
    </row>
    <row r="387" spans="11:12" x14ac:dyDescent="0.3">
      <c r="K387" s="8"/>
      <c r="L387" s="8"/>
    </row>
    <row r="388" spans="11:12" x14ac:dyDescent="0.3">
      <c r="K388" s="8"/>
      <c r="L388" s="8"/>
    </row>
    <row r="389" spans="11:12" x14ac:dyDescent="0.3">
      <c r="K389" s="8"/>
      <c r="L389" s="8"/>
    </row>
    <row r="390" spans="11:12" x14ac:dyDescent="0.3">
      <c r="K390" s="8"/>
      <c r="L390" s="8"/>
    </row>
    <row r="391" spans="11:12" x14ac:dyDescent="0.3">
      <c r="K391" s="8"/>
      <c r="L391" s="8"/>
    </row>
    <row r="392" spans="11:12" x14ac:dyDescent="0.3">
      <c r="K392" s="8"/>
      <c r="L392" s="8"/>
    </row>
    <row r="393" spans="11:12" x14ac:dyDescent="0.3">
      <c r="K393" s="8"/>
      <c r="L393" s="8"/>
    </row>
    <row r="394" spans="11:12" x14ac:dyDescent="0.3">
      <c r="K394" s="8"/>
      <c r="L394" s="8"/>
    </row>
    <row r="395" spans="11:12" x14ac:dyDescent="0.3">
      <c r="K395" s="8"/>
      <c r="L395" s="8"/>
    </row>
    <row r="396" spans="11:12" x14ac:dyDescent="0.3">
      <c r="K396" s="8"/>
      <c r="L396" s="8"/>
    </row>
    <row r="397" spans="11:12" x14ac:dyDescent="0.3">
      <c r="K397" s="8"/>
      <c r="L397" s="8"/>
    </row>
    <row r="398" spans="11:12" x14ac:dyDescent="0.3">
      <c r="K398" s="8"/>
      <c r="L398" s="8"/>
    </row>
    <row r="399" spans="11:12" x14ac:dyDescent="0.3">
      <c r="K399" s="8"/>
      <c r="L399" s="8"/>
    </row>
    <row r="400" spans="11:12" x14ac:dyDescent="0.3">
      <c r="K400" s="8"/>
      <c r="L400" s="8"/>
    </row>
    <row r="401" spans="11:12" x14ac:dyDescent="0.3">
      <c r="K401" s="8"/>
      <c r="L401" s="8"/>
    </row>
    <row r="402" spans="11:12" x14ac:dyDescent="0.3">
      <c r="K402" s="8"/>
      <c r="L402" s="8"/>
    </row>
    <row r="403" spans="11:12" x14ac:dyDescent="0.3">
      <c r="K403" s="8"/>
      <c r="L403" s="8"/>
    </row>
    <row r="404" spans="11:12" x14ac:dyDescent="0.3">
      <c r="K404" s="8"/>
      <c r="L404" s="8"/>
    </row>
    <row r="405" spans="11:12" x14ac:dyDescent="0.3">
      <c r="K405" s="8"/>
      <c r="L405" s="8"/>
    </row>
    <row r="406" spans="11:12" x14ac:dyDescent="0.3">
      <c r="K406" s="8"/>
      <c r="L406" s="8"/>
    </row>
    <row r="407" spans="11:12" x14ac:dyDescent="0.3">
      <c r="K407" s="8"/>
      <c r="L407" s="8"/>
    </row>
    <row r="408" spans="11:12" x14ac:dyDescent="0.3">
      <c r="K408" s="8"/>
      <c r="L408" s="8"/>
    </row>
    <row r="409" spans="11:12" x14ac:dyDescent="0.3">
      <c r="K409" s="8"/>
      <c r="L409" s="8"/>
    </row>
    <row r="410" spans="11:12" x14ac:dyDescent="0.3">
      <c r="K410" s="8"/>
      <c r="L410" s="8"/>
    </row>
    <row r="411" spans="11:12" x14ac:dyDescent="0.3">
      <c r="K411" s="8"/>
      <c r="L411" s="8"/>
    </row>
    <row r="412" spans="11:12" x14ac:dyDescent="0.3">
      <c r="K412" s="8"/>
      <c r="L412" s="8"/>
    </row>
    <row r="413" spans="11:12" x14ac:dyDescent="0.3">
      <c r="K413" s="8"/>
      <c r="L413" s="8"/>
    </row>
    <row r="414" spans="11:12" x14ac:dyDescent="0.3">
      <c r="K414" s="8"/>
      <c r="L414" s="8"/>
    </row>
    <row r="415" spans="11:12" x14ac:dyDescent="0.3">
      <c r="K415" s="8"/>
      <c r="L415" s="8"/>
    </row>
    <row r="416" spans="11:12" x14ac:dyDescent="0.3">
      <c r="K416" s="8"/>
      <c r="L416" s="8"/>
    </row>
    <row r="417" spans="11:12" x14ac:dyDescent="0.3">
      <c r="K417" s="8"/>
      <c r="L417" s="8"/>
    </row>
    <row r="418" spans="11:12" x14ac:dyDescent="0.3">
      <c r="K418" s="8"/>
      <c r="L418" s="8"/>
    </row>
    <row r="419" spans="11:12" x14ac:dyDescent="0.3">
      <c r="K419" s="8"/>
      <c r="L419" s="8"/>
    </row>
    <row r="420" spans="11:12" x14ac:dyDescent="0.3">
      <c r="K420" s="8"/>
      <c r="L420" s="8"/>
    </row>
    <row r="421" spans="11:12" x14ac:dyDescent="0.3">
      <c r="K421" s="8"/>
      <c r="L421" s="8"/>
    </row>
    <row r="422" spans="11:12" x14ac:dyDescent="0.3">
      <c r="K422" s="8"/>
      <c r="L422" s="8"/>
    </row>
    <row r="423" spans="11:12" x14ac:dyDescent="0.3">
      <c r="K423" s="8"/>
      <c r="L423" s="8"/>
    </row>
    <row r="424" spans="11:12" x14ac:dyDescent="0.3">
      <c r="K424" s="8"/>
      <c r="L424" s="8"/>
    </row>
    <row r="425" spans="11:12" x14ac:dyDescent="0.3">
      <c r="K425" s="8"/>
      <c r="L425" s="8"/>
    </row>
    <row r="426" spans="11:12" x14ac:dyDescent="0.3">
      <c r="K426" s="8"/>
      <c r="L426" s="8"/>
    </row>
    <row r="427" spans="11:12" x14ac:dyDescent="0.3">
      <c r="K427" s="8"/>
      <c r="L427" s="8"/>
    </row>
    <row r="428" spans="11:12" x14ac:dyDescent="0.3">
      <c r="K428" s="8"/>
      <c r="L428" s="8"/>
    </row>
    <row r="429" spans="11:12" x14ac:dyDescent="0.3">
      <c r="K429" s="8"/>
      <c r="L429" s="8"/>
    </row>
    <row r="430" spans="11:12" x14ac:dyDescent="0.3">
      <c r="K430" s="8"/>
      <c r="L430" s="8"/>
    </row>
    <row r="431" spans="11:12" x14ac:dyDescent="0.3">
      <c r="K431" s="8"/>
      <c r="L431" s="8"/>
    </row>
    <row r="432" spans="11:12" x14ac:dyDescent="0.3">
      <c r="K432" s="8"/>
      <c r="L432" s="8"/>
    </row>
    <row r="433" spans="11:12" x14ac:dyDescent="0.3">
      <c r="K433" s="8"/>
      <c r="L433" s="8"/>
    </row>
    <row r="434" spans="11:12" x14ac:dyDescent="0.3">
      <c r="K434" s="8"/>
      <c r="L434" s="8"/>
    </row>
    <row r="435" spans="11:12" x14ac:dyDescent="0.3">
      <c r="K435" s="8"/>
      <c r="L435" s="8"/>
    </row>
    <row r="436" spans="11:12" x14ac:dyDescent="0.3">
      <c r="K436" s="8"/>
      <c r="L436" s="8"/>
    </row>
    <row r="437" spans="11:12" x14ac:dyDescent="0.3">
      <c r="K437" s="8"/>
      <c r="L437" s="8"/>
    </row>
    <row r="438" spans="11:12" x14ac:dyDescent="0.3">
      <c r="K438" s="8"/>
      <c r="L438" s="8"/>
    </row>
    <row r="439" spans="11:12" x14ac:dyDescent="0.3">
      <c r="K439" s="8"/>
      <c r="L439" s="8"/>
    </row>
    <row r="440" spans="11:12" x14ac:dyDescent="0.3">
      <c r="K440" s="8"/>
      <c r="L440" s="8"/>
    </row>
    <row r="441" spans="11:12" x14ac:dyDescent="0.3">
      <c r="K441" s="8"/>
      <c r="L441" s="8"/>
    </row>
    <row r="442" spans="11:12" x14ac:dyDescent="0.3">
      <c r="K442" s="8"/>
      <c r="L442" s="8"/>
    </row>
    <row r="443" spans="11:12" x14ac:dyDescent="0.3">
      <c r="K443" s="8"/>
      <c r="L443" s="8"/>
    </row>
    <row r="444" spans="11:12" x14ac:dyDescent="0.3">
      <c r="K444" s="8"/>
      <c r="L444" s="8"/>
    </row>
    <row r="445" spans="11:12" x14ac:dyDescent="0.3">
      <c r="K445" s="8"/>
      <c r="L445" s="8"/>
    </row>
    <row r="446" spans="11:12" x14ac:dyDescent="0.3">
      <c r="K446" s="8"/>
      <c r="L446" s="8"/>
    </row>
    <row r="447" spans="11:12" x14ac:dyDescent="0.3">
      <c r="K447" s="8"/>
      <c r="L447" s="8"/>
    </row>
    <row r="448" spans="11:12" x14ac:dyDescent="0.3">
      <c r="K448" s="8"/>
      <c r="L448" s="8"/>
    </row>
    <row r="449" spans="11:12" x14ac:dyDescent="0.3">
      <c r="K449" s="8"/>
      <c r="L449" s="8"/>
    </row>
    <row r="450" spans="11:12" x14ac:dyDescent="0.3">
      <c r="K450" s="8"/>
      <c r="L450" s="8"/>
    </row>
    <row r="451" spans="11:12" x14ac:dyDescent="0.3">
      <c r="K451" s="8"/>
      <c r="L451" s="8"/>
    </row>
    <row r="452" spans="11:12" x14ac:dyDescent="0.3">
      <c r="K452" s="8"/>
      <c r="L452" s="8"/>
    </row>
    <row r="453" spans="11:12" x14ac:dyDescent="0.3">
      <c r="K453" s="8"/>
      <c r="L453" s="8"/>
    </row>
    <row r="454" spans="11:12" x14ac:dyDescent="0.3">
      <c r="K454" s="8"/>
      <c r="L454" s="8"/>
    </row>
    <row r="455" spans="11:12" x14ac:dyDescent="0.3">
      <c r="K455" s="8"/>
      <c r="L455" s="8"/>
    </row>
    <row r="456" spans="11:12" x14ac:dyDescent="0.3">
      <c r="K456" s="8"/>
      <c r="L456" s="8"/>
    </row>
    <row r="457" spans="11:12" x14ac:dyDescent="0.3">
      <c r="K457" s="8"/>
      <c r="L457" s="8"/>
    </row>
    <row r="458" spans="11:12" x14ac:dyDescent="0.3">
      <c r="K458" s="8"/>
      <c r="L458" s="8"/>
    </row>
    <row r="459" spans="11:12" x14ac:dyDescent="0.3">
      <c r="K459" s="8"/>
      <c r="L459" s="8"/>
    </row>
    <row r="460" spans="11:12" x14ac:dyDescent="0.3">
      <c r="K460" s="8"/>
      <c r="L460" s="8"/>
    </row>
    <row r="461" spans="11:12" x14ac:dyDescent="0.3">
      <c r="K461" s="8"/>
      <c r="L461" s="8"/>
    </row>
    <row r="462" spans="11:12" x14ac:dyDescent="0.3">
      <c r="K462" s="8"/>
      <c r="L462" s="8"/>
    </row>
    <row r="463" spans="11:12" x14ac:dyDescent="0.3">
      <c r="K463" s="8"/>
      <c r="L463" s="8"/>
    </row>
    <row r="464" spans="11:12" x14ac:dyDescent="0.3">
      <c r="K464" s="8"/>
      <c r="L464" s="8"/>
    </row>
    <row r="465" spans="11:12" x14ac:dyDescent="0.3">
      <c r="K465" s="8"/>
      <c r="L465" s="8"/>
    </row>
    <row r="466" spans="11:12" x14ac:dyDescent="0.3">
      <c r="K466" s="8"/>
      <c r="L466" s="8"/>
    </row>
    <row r="467" spans="11:12" x14ac:dyDescent="0.3">
      <c r="K467" s="8"/>
      <c r="L467" s="8"/>
    </row>
    <row r="468" spans="11:12" x14ac:dyDescent="0.3">
      <c r="K468" s="8"/>
      <c r="L468" s="8"/>
    </row>
    <row r="469" spans="11:12" x14ac:dyDescent="0.3">
      <c r="K469" s="8"/>
      <c r="L469" s="8"/>
    </row>
    <row r="470" spans="11:12" x14ac:dyDescent="0.3">
      <c r="K470" s="8"/>
      <c r="L470" s="8"/>
    </row>
    <row r="471" spans="11:12" x14ac:dyDescent="0.3">
      <c r="K471" s="8"/>
      <c r="L471" s="8"/>
    </row>
    <row r="472" spans="11:12" x14ac:dyDescent="0.3">
      <c r="K472" s="8"/>
      <c r="L472" s="8"/>
    </row>
    <row r="473" spans="11:12" x14ac:dyDescent="0.3">
      <c r="K473" s="8"/>
      <c r="L473" s="8"/>
    </row>
    <row r="474" spans="11:12" x14ac:dyDescent="0.3">
      <c r="K474" s="8"/>
      <c r="L474" s="8"/>
    </row>
    <row r="475" spans="11:12" x14ac:dyDescent="0.3">
      <c r="K475" s="8"/>
      <c r="L475" s="8"/>
    </row>
    <row r="476" spans="11:12" x14ac:dyDescent="0.3">
      <c r="K476" s="8"/>
      <c r="L476" s="8"/>
    </row>
    <row r="477" spans="11:12" x14ac:dyDescent="0.3">
      <c r="K477" s="8"/>
      <c r="L477" s="8"/>
    </row>
    <row r="478" spans="11:12" x14ac:dyDescent="0.3">
      <c r="K478" s="8"/>
      <c r="L478" s="8"/>
    </row>
    <row r="479" spans="11:12" x14ac:dyDescent="0.3">
      <c r="K479" s="8"/>
      <c r="L479" s="8"/>
    </row>
    <row r="480" spans="11:12" x14ac:dyDescent="0.3">
      <c r="K480" s="8"/>
      <c r="L480" s="8"/>
    </row>
    <row r="481" spans="11:12" x14ac:dyDescent="0.3">
      <c r="K481" s="8"/>
      <c r="L481" s="8"/>
    </row>
    <row r="482" spans="11:12" x14ac:dyDescent="0.3">
      <c r="K482" s="8"/>
      <c r="L482" s="8"/>
    </row>
    <row r="483" spans="11:12" x14ac:dyDescent="0.3">
      <c r="K483" s="8"/>
      <c r="L483" s="8"/>
    </row>
    <row r="484" spans="11:12" x14ac:dyDescent="0.3">
      <c r="K484" s="8"/>
      <c r="L484" s="8"/>
    </row>
    <row r="485" spans="11:12" x14ac:dyDescent="0.3">
      <c r="K485" s="8"/>
      <c r="L485" s="8"/>
    </row>
    <row r="486" spans="11:12" x14ac:dyDescent="0.3">
      <c r="K486" s="8"/>
      <c r="L486" s="8"/>
    </row>
    <row r="487" spans="11:12" x14ac:dyDescent="0.3">
      <c r="K487" s="8"/>
      <c r="L487" s="8"/>
    </row>
    <row r="488" spans="11:12" x14ac:dyDescent="0.3">
      <c r="K488" s="8"/>
      <c r="L488" s="8"/>
    </row>
    <row r="489" spans="11:12" x14ac:dyDescent="0.3">
      <c r="K489" s="8"/>
      <c r="L489" s="8"/>
    </row>
    <row r="490" spans="11:12" x14ac:dyDescent="0.3">
      <c r="K490" s="8"/>
      <c r="L490" s="8"/>
    </row>
    <row r="491" spans="11:12" x14ac:dyDescent="0.3">
      <c r="K491" s="8"/>
      <c r="L491" s="8"/>
    </row>
    <row r="492" spans="11:12" x14ac:dyDescent="0.3">
      <c r="K492" s="8"/>
      <c r="L492" s="8"/>
    </row>
    <row r="493" spans="11:12" x14ac:dyDescent="0.3">
      <c r="K493" s="8"/>
      <c r="L493" s="8"/>
    </row>
    <row r="494" spans="11:12" x14ac:dyDescent="0.3">
      <c r="K494" s="8"/>
      <c r="L494" s="8"/>
    </row>
    <row r="495" spans="11:12" x14ac:dyDescent="0.3">
      <c r="K495" s="8"/>
      <c r="L495" s="8"/>
    </row>
    <row r="496" spans="11:12" x14ac:dyDescent="0.3">
      <c r="K496" s="8"/>
      <c r="L496" s="8"/>
    </row>
    <row r="497" spans="11:12" x14ac:dyDescent="0.3">
      <c r="K497" s="8"/>
      <c r="L497" s="8"/>
    </row>
    <row r="498" spans="11:12" x14ac:dyDescent="0.3">
      <c r="K498" s="8"/>
      <c r="L498" s="8"/>
    </row>
    <row r="499" spans="11:12" x14ac:dyDescent="0.3">
      <c r="K499" s="8"/>
      <c r="L499" s="8"/>
    </row>
    <row r="500" spans="11:12" x14ac:dyDescent="0.3">
      <c r="K500" s="8"/>
      <c r="L500" s="8"/>
    </row>
    <row r="501" spans="11:12" x14ac:dyDescent="0.3">
      <c r="K501" s="8"/>
      <c r="L501" s="8"/>
    </row>
    <row r="502" spans="11:12" x14ac:dyDescent="0.3">
      <c r="K502" s="8"/>
      <c r="L502" s="8"/>
    </row>
    <row r="503" spans="11:12" x14ac:dyDescent="0.3">
      <c r="K503" s="8"/>
      <c r="L503" s="8"/>
    </row>
    <row r="504" spans="11:12" x14ac:dyDescent="0.3">
      <c r="K504" s="8"/>
      <c r="L504" s="8"/>
    </row>
    <row r="505" spans="11:12" x14ac:dyDescent="0.3">
      <c r="K505" s="8"/>
      <c r="L505" s="8"/>
    </row>
    <row r="506" spans="11:12" x14ac:dyDescent="0.3">
      <c r="K506" s="8"/>
      <c r="L506" s="8"/>
    </row>
    <row r="507" spans="11:12" x14ac:dyDescent="0.3">
      <c r="K507" s="8"/>
      <c r="L507" s="8"/>
    </row>
    <row r="508" spans="11:12" x14ac:dyDescent="0.3">
      <c r="K508" s="8"/>
      <c r="L508" s="8"/>
    </row>
    <row r="509" spans="11:12" x14ac:dyDescent="0.3">
      <c r="K509" s="8"/>
      <c r="L509" s="8"/>
    </row>
    <row r="510" spans="11:12" x14ac:dyDescent="0.3">
      <c r="K510" s="8"/>
      <c r="L510" s="8"/>
    </row>
    <row r="511" spans="11:12" x14ac:dyDescent="0.3">
      <c r="K511" s="8"/>
      <c r="L511" s="8"/>
    </row>
    <row r="512" spans="11:12" x14ac:dyDescent="0.3">
      <c r="K512" s="8"/>
      <c r="L512" s="8"/>
    </row>
    <row r="513" spans="11:12" x14ac:dyDescent="0.3">
      <c r="K513" s="8"/>
      <c r="L513" s="8"/>
    </row>
    <row r="514" spans="11:12" x14ac:dyDescent="0.3">
      <c r="K514" s="8"/>
      <c r="L514" s="8"/>
    </row>
    <row r="515" spans="11:12" x14ac:dyDescent="0.3">
      <c r="K515" s="8"/>
      <c r="L515" s="8"/>
    </row>
    <row r="516" spans="11:12" x14ac:dyDescent="0.3">
      <c r="K516" s="8"/>
      <c r="L516" s="8"/>
    </row>
    <row r="517" spans="11:12" x14ac:dyDescent="0.3">
      <c r="K517" s="8"/>
      <c r="L517" s="8"/>
    </row>
    <row r="518" spans="11:12" x14ac:dyDescent="0.3">
      <c r="K518" s="8"/>
      <c r="L518" s="8"/>
    </row>
    <row r="519" spans="11:12" x14ac:dyDescent="0.3">
      <c r="K519" s="8"/>
      <c r="L519" s="8"/>
    </row>
    <row r="520" spans="11:12" x14ac:dyDescent="0.3">
      <c r="K520" s="8"/>
      <c r="L520" s="8"/>
    </row>
    <row r="521" spans="11:12" x14ac:dyDescent="0.3">
      <c r="K521" s="8"/>
      <c r="L521" s="8"/>
    </row>
    <row r="522" spans="11:12" x14ac:dyDescent="0.3">
      <c r="K522" s="8"/>
      <c r="L522" s="8"/>
    </row>
    <row r="523" spans="11:12" x14ac:dyDescent="0.3">
      <c r="K523" s="8"/>
      <c r="L523" s="8"/>
    </row>
    <row r="524" spans="11:12" x14ac:dyDescent="0.3">
      <c r="K524" s="8"/>
      <c r="L524" s="8"/>
    </row>
    <row r="525" spans="11:12" x14ac:dyDescent="0.3">
      <c r="K525" s="8"/>
      <c r="L525" s="8"/>
    </row>
    <row r="526" spans="11:12" x14ac:dyDescent="0.3">
      <c r="K526" s="8"/>
      <c r="L526" s="8"/>
    </row>
    <row r="527" spans="11:12" x14ac:dyDescent="0.3">
      <c r="K527" s="8"/>
      <c r="L527" s="8"/>
    </row>
    <row r="528" spans="11:12" x14ac:dyDescent="0.3">
      <c r="K528" s="8"/>
      <c r="L528" s="8"/>
    </row>
    <row r="529" spans="11:12" x14ac:dyDescent="0.3">
      <c r="K529" s="8"/>
      <c r="L529" s="8"/>
    </row>
    <row r="530" spans="11:12" x14ac:dyDescent="0.3">
      <c r="K530" s="8"/>
      <c r="L530" s="8"/>
    </row>
    <row r="531" spans="11:12" x14ac:dyDescent="0.3">
      <c r="K531" s="8"/>
      <c r="L531" s="8"/>
    </row>
    <row r="532" spans="11:12" x14ac:dyDescent="0.3">
      <c r="K532" s="8"/>
      <c r="L532" s="8"/>
    </row>
    <row r="533" spans="11:12" x14ac:dyDescent="0.3">
      <c r="K533" s="8"/>
      <c r="L533" s="8"/>
    </row>
    <row r="534" spans="11:12" x14ac:dyDescent="0.3">
      <c r="K534" s="8"/>
      <c r="L534" s="8"/>
    </row>
    <row r="535" spans="11:12" x14ac:dyDescent="0.3">
      <c r="K535" s="8"/>
      <c r="L535" s="8"/>
    </row>
    <row r="536" spans="11:12" x14ac:dyDescent="0.3">
      <c r="K536" s="8"/>
      <c r="L536" s="8"/>
    </row>
    <row r="537" spans="11:12" x14ac:dyDescent="0.3">
      <c r="K537" s="8"/>
      <c r="L537" s="8"/>
    </row>
    <row r="538" spans="11:12" x14ac:dyDescent="0.3">
      <c r="K538" s="8"/>
      <c r="L538" s="8"/>
    </row>
    <row r="539" spans="11:12" x14ac:dyDescent="0.3">
      <c r="K539" s="8"/>
      <c r="L539" s="8"/>
    </row>
    <row r="540" spans="11:12" x14ac:dyDescent="0.3">
      <c r="K540" s="8"/>
      <c r="L540" s="8"/>
    </row>
    <row r="541" spans="11:12" x14ac:dyDescent="0.3">
      <c r="K541" s="8"/>
      <c r="L541" s="8"/>
    </row>
    <row r="542" spans="11:12" x14ac:dyDescent="0.3">
      <c r="K542" s="8"/>
      <c r="L542" s="8"/>
    </row>
    <row r="543" spans="11:12" x14ac:dyDescent="0.3">
      <c r="K543" s="8"/>
      <c r="L543" s="8"/>
    </row>
    <row r="544" spans="11:12" x14ac:dyDescent="0.3">
      <c r="K544" s="8"/>
      <c r="L544" s="8"/>
    </row>
    <row r="545" spans="11:12" x14ac:dyDescent="0.3">
      <c r="K545" s="8"/>
      <c r="L545" s="8"/>
    </row>
    <row r="546" spans="11:12" x14ac:dyDescent="0.3">
      <c r="K546" s="8"/>
      <c r="L546" s="8"/>
    </row>
    <row r="547" spans="11:12" x14ac:dyDescent="0.3">
      <c r="K547" s="8"/>
      <c r="L547" s="8"/>
    </row>
    <row r="548" spans="11:12" x14ac:dyDescent="0.3">
      <c r="K548" s="8"/>
      <c r="L548" s="8"/>
    </row>
    <row r="549" spans="11:12" x14ac:dyDescent="0.3">
      <c r="K549" s="8"/>
      <c r="L549" s="8"/>
    </row>
    <row r="550" spans="11:12" x14ac:dyDescent="0.3">
      <c r="K550" s="8"/>
      <c r="L550" s="8"/>
    </row>
    <row r="551" spans="11:12" x14ac:dyDescent="0.3">
      <c r="K551" s="8"/>
      <c r="L551" s="8"/>
    </row>
    <row r="552" spans="11:12" x14ac:dyDescent="0.3">
      <c r="K552" s="8"/>
      <c r="L552" s="8"/>
    </row>
    <row r="553" spans="11:12" x14ac:dyDescent="0.3">
      <c r="K553" s="8"/>
      <c r="L553" s="8"/>
    </row>
    <row r="554" spans="11:12" x14ac:dyDescent="0.3">
      <c r="K554" s="8"/>
      <c r="L554" s="8"/>
    </row>
    <row r="555" spans="11:12" x14ac:dyDescent="0.3">
      <c r="K555" s="8"/>
      <c r="L555" s="8"/>
    </row>
    <row r="556" spans="11:12" x14ac:dyDescent="0.3">
      <c r="K556" s="8"/>
      <c r="L556" s="8"/>
    </row>
    <row r="557" spans="11:12" x14ac:dyDescent="0.3">
      <c r="K557" s="8"/>
      <c r="L557" s="8"/>
    </row>
    <row r="558" spans="11:12" x14ac:dyDescent="0.3">
      <c r="K558" s="8"/>
      <c r="L558" s="8"/>
    </row>
    <row r="559" spans="11:12" x14ac:dyDescent="0.3">
      <c r="K559" s="8"/>
      <c r="L559" s="8"/>
    </row>
    <row r="560" spans="11:12" x14ac:dyDescent="0.3">
      <c r="K560" s="8"/>
      <c r="L560" s="8"/>
    </row>
    <row r="561" spans="11:12" x14ac:dyDescent="0.3">
      <c r="K561" s="8"/>
      <c r="L561" s="8"/>
    </row>
    <row r="562" spans="11:12" x14ac:dyDescent="0.3">
      <c r="K562" s="8"/>
      <c r="L562" s="8"/>
    </row>
    <row r="563" spans="11:12" x14ac:dyDescent="0.3">
      <c r="K563" s="8"/>
      <c r="L563" s="8"/>
    </row>
    <row r="564" spans="11:12" x14ac:dyDescent="0.3">
      <c r="K564" s="8"/>
      <c r="L564" s="8"/>
    </row>
    <row r="565" spans="11:12" x14ac:dyDescent="0.3">
      <c r="K565" s="8"/>
      <c r="L565" s="8"/>
    </row>
    <row r="566" spans="11:12" x14ac:dyDescent="0.3">
      <c r="K566" s="8"/>
      <c r="L566" s="8"/>
    </row>
    <row r="567" spans="11:12" x14ac:dyDescent="0.3">
      <c r="K567" s="8"/>
      <c r="L567" s="8"/>
    </row>
    <row r="568" spans="11:12" x14ac:dyDescent="0.3">
      <c r="K568" s="8"/>
      <c r="L568" s="8"/>
    </row>
    <row r="569" spans="11:12" x14ac:dyDescent="0.3">
      <c r="K569" s="8"/>
      <c r="L569" s="8"/>
    </row>
    <row r="570" spans="11:12" x14ac:dyDescent="0.3">
      <c r="K570" s="8"/>
      <c r="L570" s="8"/>
    </row>
    <row r="571" spans="11:12" x14ac:dyDescent="0.3">
      <c r="K571" s="8"/>
      <c r="L571" s="8"/>
    </row>
    <row r="572" spans="11:12" x14ac:dyDescent="0.3">
      <c r="K572" s="8"/>
      <c r="L572" s="8"/>
    </row>
    <row r="573" spans="11:12" x14ac:dyDescent="0.3">
      <c r="K573" s="8"/>
      <c r="L573" s="8"/>
    </row>
    <row r="574" spans="11:12" x14ac:dyDescent="0.3">
      <c r="K574" s="8"/>
      <c r="L574" s="8"/>
    </row>
    <row r="575" spans="11:12" x14ac:dyDescent="0.3">
      <c r="K575" s="8"/>
      <c r="L575" s="8"/>
    </row>
    <row r="576" spans="11:12" x14ac:dyDescent="0.3">
      <c r="K576" s="8"/>
      <c r="L576" s="8"/>
    </row>
    <row r="577" spans="11:12" x14ac:dyDescent="0.3">
      <c r="K577" s="8"/>
      <c r="L577" s="8"/>
    </row>
    <row r="578" spans="11:12" x14ac:dyDescent="0.3">
      <c r="K578" s="8"/>
      <c r="L578" s="8"/>
    </row>
    <row r="579" spans="11:12" x14ac:dyDescent="0.3">
      <c r="K579" s="8"/>
      <c r="L579" s="8"/>
    </row>
    <row r="580" spans="11:12" x14ac:dyDescent="0.3">
      <c r="K580" s="8"/>
      <c r="L580" s="8"/>
    </row>
    <row r="581" spans="11:12" x14ac:dyDescent="0.3">
      <c r="K581" s="8"/>
      <c r="L581" s="8"/>
    </row>
    <row r="582" spans="11:12" x14ac:dyDescent="0.3">
      <c r="K582" s="8"/>
      <c r="L582" s="8"/>
    </row>
    <row r="583" spans="11:12" x14ac:dyDescent="0.3">
      <c r="K583" s="8"/>
      <c r="L583" s="8"/>
    </row>
    <row r="584" spans="11:12" x14ac:dyDescent="0.3">
      <c r="K584" s="8"/>
      <c r="L584" s="8"/>
    </row>
    <row r="585" spans="11:12" x14ac:dyDescent="0.3">
      <c r="K585" s="8"/>
      <c r="L585" s="8"/>
    </row>
    <row r="586" spans="11:12" x14ac:dyDescent="0.3">
      <c r="K586" s="8"/>
      <c r="L586" s="8"/>
    </row>
    <row r="587" spans="11:12" x14ac:dyDescent="0.3">
      <c r="K587" s="8"/>
      <c r="L587" s="8"/>
    </row>
    <row r="588" spans="11:12" x14ac:dyDescent="0.3">
      <c r="K588" s="8"/>
      <c r="L588" s="8"/>
    </row>
    <row r="589" spans="11:12" x14ac:dyDescent="0.3">
      <c r="K589" s="8"/>
      <c r="L589" s="8"/>
    </row>
    <row r="590" spans="11:12" x14ac:dyDescent="0.3">
      <c r="K590" s="8"/>
      <c r="L590" s="8"/>
    </row>
    <row r="591" spans="11:12" x14ac:dyDescent="0.3">
      <c r="K591" s="8"/>
      <c r="L591" s="8"/>
    </row>
    <row r="592" spans="11:12" x14ac:dyDescent="0.3">
      <c r="K592" s="8"/>
      <c r="L592" s="8"/>
    </row>
    <row r="593" spans="11:12" x14ac:dyDescent="0.3">
      <c r="K593" s="8"/>
      <c r="L593" s="8"/>
    </row>
    <row r="594" spans="11:12" x14ac:dyDescent="0.3">
      <c r="K594" s="8"/>
      <c r="L594" s="8"/>
    </row>
    <row r="595" spans="11:12" x14ac:dyDescent="0.3">
      <c r="K595" s="8"/>
      <c r="L595" s="8"/>
    </row>
    <row r="596" spans="11:12" x14ac:dyDescent="0.3">
      <c r="K596" s="8"/>
      <c r="L596" s="8"/>
    </row>
    <row r="597" spans="11:12" x14ac:dyDescent="0.3">
      <c r="K597" s="8"/>
      <c r="L597" s="8"/>
    </row>
    <row r="598" spans="11:12" x14ac:dyDescent="0.3">
      <c r="K598" s="8"/>
      <c r="L598" s="8"/>
    </row>
    <row r="599" spans="11:12" x14ac:dyDescent="0.3">
      <c r="K599" s="8"/>
      <c r="L599" s="8"/>
    </row>
    <row r="600" spans="11:12" x14ac:dyDescent="0.3">
      <c r="K600" s="8"/>
      <c r="L600" s="8"/>
    </row>
    <row r="601" spans="11:12" x14ac:dyDescent="0.3">
      <c r="K601" s="8"/>
      <c r="L601" s="8"/>
    </row>
    <row r="602" spans="11:12" x14ac:dyDescent="0.3">
      <c r="K602" s="8"/>
      <c r="L602" s="8"/>
    </row>
    <row r="603" spans="11:12" x14ac:dyDescent="0.3">
      <c r="K603" s="8"/>
      <c r="L603" s="8"/>
    </row>
    <row r="604" spans="11:12" x14ac:dyDescent="0.3">
      <c r="K604" s="8"/>
      <c r="L604" s="8"/>
    </row>
    <row r="605" spans="11:12" x14ac:dyDescent="0.3">
      <c r="K605" s="8"/>
      <c r="L605" s="8"/>
    </row>
    <row r="606" spans="11:12" x14ac:dyDescent="0.3">
      <c r="K606" s="8"/>
      <c r="L606" s="8"/>
    </row>
    <row r="607" spans="11:12" x14ac:dyDescent="0.3">
      <c r="K607" s="8"/>
      <c r="L607" s="8"/>
    </row>
    <row r="608" spans="11:12" x14ac:dyDescent="0.3">
      <c r="K608" s="8"/>
      <c r="L608" s="8"/>
    </row>
    <row r="609" spans="11:12" x14ac:dyDescent="0.3">
      <c r="K609" s="8"/>
      <c r="L609" s="8"/>
    </row>
    <row r="610" spans="11:12" x14ac:dyDescent="0.3">
      <c r="K610" s="8"/>
      <c r="L610" s="8"/>
    </row>
    <row r="611" spans="11:12" x14ac:dyDescent="0.3">
      <c r="K611" s="8"/>
      <c r="L611" s="8"/>
    </row>
    <row r="612" spans="11:12" x14ac:dyDescent="0.3">
      <c r="K612" s="8"/>
      <c r="L612" s="8"/>
    </row>
    <row r="613" spans="11:12" x14ac:dyDescent="0.3">
      <c r="K613" s="8"/>
      <c r="L613" s="8"/>
    </row>
    <row r="614" spans="11:12" x14ac:dyDescent="0.3">
      <c r="K614" s="8"/>
      <c r="L614" s="8"/>
    </row>
    <row r="615" spans="11:12" x14ac:dyDescent="0.3">
      <c r="K615" s="8"/>
      <c r="L615" s="8"/>
    </row>
    <row r="616" spans="11:12" x14ac:dyDescent="0.3">
      <c r="K616" s="8"/>
      <c r="L616" s="8"/>
    </row>
    <row r="617" spans="11:12" x14ac:dyDescent="0.3">
      <c r="K617" s="8"/>
      <c r="L617" s="8"/>
    </row>
    <row r="618" spans="11:12" x14ac:dyDescent="0.3">
      <c r="K618" s="8"/>
      <c r="L618" s="8"/>
    </row>
    <row r="619" spans="11:12" x14ac:dyDescent="0.3">
      <c r="K619" s="8"/>
      <c r="L619" s="8"/>
    </row>
    <row r="620" spans="11:12" x14ac:dyDescent="0.3">
      <c r="K620" s="8"/>
      <c r="L620" s="8"/>
    </row>
    <row r="621" spans="11:12" x14ac:dyDescent="0.3">
      <c r="K621" s="8"/>
      <c r="L621" s="8"/>
    </row>
    <row r="622" spans="11:12" x14ac:dyDescent="0.3">
      <c r="K622" s="8"/>
      <c r="L622" s="8"/>
    </row>
    <row r="623" spans="11:12" x14ac:dyDescent="0.3">
      <c r="K623" s="8"/>
      <c r="L623" s="8"/>
    </row>
    <row r="624" spans="11:12" x14ac:dyDescent="0.3">
      <c r="K624" s="8"/>
      <c r="L624" s="8"/>
    </row>
    <row r="625" spans="11:12" x14ac:dyDescent="0.3">
      <c r="K625" s="8"/>
      <c r="L625" s="8"/>
    </row>
    <row r="626" spans="11:12" x14ac:dyDescent="0.3">
      <c r="K626" s="8"/>
      <c r="L626" s="8"/>
    </row>
    <row r="627" spans="11:12" x14ac:dyDescent="0.3">
      <c r="K627" s="8"/>
      <c r="L627" s="8"/>
    </row>
    <row r="628" spans="11:12" x14ac:dyDescent="0.3">
      <c r="K628" s="8"/>
      <c r="L628" s="8"/>
    </row>
    <row r="629" spans="11:12" x14ac:dyDescent="0.3">
      <c r="K629" s="8"/>
      <c r="L629" s="8"/>
    </row>
    <row r="630" spans="11:12" x14ac:dyDescent="0.3">
      <c r="K630" s="8"/>
      <c r="L630" s="8"/>
    </row>
    <row r="631" spans="11:12" x14ac:dyDescent="0.3">
      <c r="K631" s="8"/>
      <c r="L631" s="8"/>
    </row>
    <row r="632" spans="11:12" x14ac:dyDescent="0.3">
      <c r="K632" s="8"/>
      <c r="L632" s="8"/>
    </row>
    <row r="633" spans="11:12" x14ac:dyDescent="0.3">
      <c r="K633" s="8"/>
      <c r="L633" s="8"/>
    </row>
    <row r="634" spans="11:12" x14ac:dyDescent="0.3">
      <c r="K634" s="8"/>
      <c r="L634" s="8"/>
    </row>
    <row r="635" spans="11:12" x14ac:dyDescent="0.3">
      <c r="K635" s="8"/>
      <c r="L635" s="8"/>
    </row>
    <row r="636" spans="11:12" x14ac:dyDescent="0.3">
      <c r="K636" s="8"/>
      <c r="L636" s="8"/>
    </row>
    <row r="637" spans="11:12" x14ac:dyDescent="0.3">
      <c r="K637" s="8"/>
      <c r="L637" s="8"/>
    </row>
    <row r="638" spans="11:12" x14ac:dyDescent="0.3">
      <c r="K638" s="8"/>
      <c r="L638" s="8"/>
    </row>
    <row r="639" spans="11:12" x14ac:dyDescent="0.3">
      <c r="K639" s="8"/>
      <c r="L639" s="8"/>
    </row>
    <row r="640" spans="11:12" x14ac:dyDescent="0.3">
      <c r="K640" s="8"/>
      <c r="L640" s="8"/>
    </row>
    <row r="641" spans="11:12" x14ac:dyDescent="0.3">
      <c r="K641" s="8"/>
      <c r="L641" s="8"/>
    </row>
    <row r="642" spans="11:12" x14ac:dyDescent="0.3">
      <c r="K642" s="8"/>
      <c r="L642" s="8"/>
    </row>
    <row r="643" spans="11:12" x14ac:dyDescent="0.3">
      <c r="K643" s="8"/>
      <c r="L643" s="8"/>
    </row>
    <row r="644" spans="11:12" x14ac:dyDescent="0.3">
      <c r="K644" s="8"/>
      <c r="L644" s="8"/>
    </row>
    <row r="645" spans="11:12" x14ac:dyDescent="0.3">
      <c r="K645" s="8"/>
      <c r="L645" s="8"/>
    </row>
    <row r="646" spans="11:12" x14ac:dyDescent="0.3">
      <c r="K646" s="8"/>
      <c r="L646" s="8"/>
    </row>
    <row r="647" spans="11:12" x14ac:dyDescent="0.3">
      <c r="K647" s="8"/>
      <c r="L647" s="8"/>
    </row>
    <row r="648" spans="11:12" x14ac:dyDescent="0.3">
      <c r="K648" s="8"/>
      <c r="L648" s="8"/>
    </row>
    <row r="649" spans="11:12" x14ac:dyDescent="0.3">
      <c r="K649" s="8"/>
      <c r="L649" s="8"/>
    </row>
    <row r="650" spans="11:12" x14ac:dyDescent="0.3">
      <c r="K650" s="8"/>
      <c r="L650" s="8"/>
    </row>
    <row r="651" spans="11:12" x14ac:dyDescent="0.3">
      <c r="K651" s="8"/>
      <c r="L651" s="8"/>
    </row>
    <row r="652" spans="11:12" x14ac:dyDescent="0.3">
      <c r="K652" s="8"/>
      <c r="L652" s="8"/>
    </row>
    <row r="653" spans="11:12" x14ac:dyDescent="0.3">
      <c r="K653" s="8"/>
      <c r="L653" s="8"/>
    </row>
    <row r="654" spans="11:12" x14ac:dyDescent="0.3">
      <c r="K654" s="8"/>
      <c r="L654" s="8"/>
    </row>
    <row r="655" spans="11:12" x14ac:dyDescent="0.3">
      <c r="K655" s="8"/>
      <c r="L655" s="8"/>
    </row>
    <row r="656" spans="11:12" x14ac:dyDescent="0.3">
      <c r="K656" s="8"/>
      <c r="L656" s="8"/>
    </row>
    <row r="657" spans="11:12" x14ac:dyDescent="0.3">
      <c r="K657" s="8"/>
      <c r="L657" s="8"/>
    </row>
    <row r="658" spans="11:12" x14ac:dyDescent="0.3">
      <c r="K658" s="8"/>
      <c r="L658" s="8"/>
    </row>
    <row r="659" spans="11:12" x14ac:dyDescent="0.3">
      <c r="K659" s="8"/>
      <c r="L659" s="8"/>
    </row>
    <row r="660" spans="11:12" x14ac:dyDescent="0.3">
      <c r="K660" s="8"/>
      <c r="L660" s="8"/>
    </row>
    <row r="661" spans="11:12" x14ac:dyDescent="0.3">
      <c r="K661" s="8"/>
      <c r="L661" s="8"/>
    </row>
    <row r="662" spans="11:12" x14ac:dyDescent="0.3">
      <c r="K662" s="8"/>
      <c r="L662" s="8"/>
    </row>
    <row r="663" spans="11:12" x14ac:dyDescent="0.3">
      <c r="K663" s="8"/>
      <c r="L663" s="8"/>
    </row>
    <row r="664" spans="11:12" x14ac:dyDescent="0.3">
      <c r="K664" s="8"/>
      <c r="L664" s="8"/>
    </row>
    <row r="665" spans="11:12" x14ac:dyDescent="0.3">
      <c r="K665" s="8"/>
      <c r="L665" s="8"/>
    </row>
    <row r="666" spans="11:12" x14ac:dyDescent="0.3">
      <c r="K666" s="8"/>
      <c r="L666" s="8"/>
    </row>
    <row r="667" spans="11:12" x14ac:dyDescent="0.3">
      <c r="K667" s="8"/>
      <c r="L667" s="8"/>
    </row>
    <row r="668" spans="11:12" x14ac:dyDescent="0.3">
      <c r="K668" s="8"/>
      <c r="L668" s="8"/>
    </row>
    <row r="669" spans="11:12" x14ac:dyDescent="0.3">
      <c r="K669" s="8"/>
      <c r="L669" s="8"/>
    </row>
    <row r="670" spans="11:12" x14ac:dyDescent="0.3">
      <c r="K670" s="8"/>
      <c r="L670" s="8"/>
    </row>
    <row r="671" spans="11:12" x14ac:dyDescent="0.3">
      <c r="K671" s="8"/>
      <c r="L671" s="8"/>
    </row>
    <row r="672" spans="11:12" x14ac:dyDescent="0.3">
      <c r="K672" s="8"/>
      <c r="L672" s="8"/>
    </row>
    <row r="673" spans="11:12" x14ac:dyDescent="0.3">
      <c r="K673" s="8"/>
      <c r="L673" s="8"/>
    </row>
    <row r="674" spans="11:12" x14ac:dyDescent="0.3">
      <c r="K674" s="8"/>
      <c r="L674" s="8"/>
    </row>
    <row r="675" spans="11:12" x14ac:dyDescent="0.3">
      <c r="K675" s="8"/>
      <c r="L675" s="8"/>
    </row>
    <row r="676" spans="11:12" x14ac:dyDescent="0.3">
      <c r="K676" s="8"/>
      <c r="L676" s="8"/>
    </row>
    <row r="677" spans="11:12" x14ac:dyDescent="0.3">
      <c r="K677" s="8"/>
      <c r="L677" s="8"/>
    </row>
    <row r="678" spans="11:12" x14ac:dyDescent="0.3">
      <c r="K678" s="8"/>
      <c r="L678" s="8"/>
    </row>
    <row r="679" spans="11:12" x14ac:dyDescent="0.3">
      <c r="K679" s="8"/>
      <c r="L679" s="8"/>
    </row>
    <row r="680" spans="11:12" x14ac:dyDescent="0.3">
      <c r="K680" s="8"/>
      <c r="L680" s="8"/>
    </row>
    <row r="681" spans="11:12" x14ac:dyDescent="0.3">
      <c r="K681" s="8"/>
      <c r="L681" s="8"/>
    </row>
    <row r="682" spans="11:12" x14ac:dyDescent="0.3">
      <c r="K682" s="8"/>
      <c r="L682" s="8"/>
    </row>
    <row r="683" spans="11:12" x14ac:dyDescent="0.3">
      <c r="K683" s="8"/>
      <c r="L683" s="8"/>
    </row>
    <row r="684" spans="11:12" x14ac:dyDescent="0.3">
      <c r="K684" s="8"/>
      <c r="L684" s="8"/>
    </row>
    <row r="685" spans="11:12" x14ac:dyDescent="0.3">
      <c r="K685" s="8"/>
      <c r="L685" s="8"/>
    </row>
    <row r="686" spans="11:12" x14ac:dyDescent="0.3">
      <c r="K686" s="8"/>
      <c r="L686" s="8"/>
    </row>
    <row r="687" spans="11:12" x14ac:dyDescent="0.3">
      <c r="K687" s="8"/>
      <c r="L687" s="8"/>
    </row>
    <row r="688" spans="11:12" x14ac:dyDescent="0.3">
      <c r="K688" s="8"/>
      <c r="L688" s="8"/>
    </row>
    <row r="689" spans="11:12" x14ac:dyDescent="0.3">
      <c r="K689" s="8"/>
      <c r="L689" s="8"/>
    </row>
    <row r="690" spans="11:12" x14ac:dyDescent="0.3">
      <c r="K690" s="8"/>
      <c r="L690" s="8"/>
    </row>
    <row r="691" spans="11:12" x14ac:dyDescent="0.3">
      <c r="K691" s="8"/>
      <c r="L691" s="8"/>
    </row>
    <row r="692" spans="11:12" x14ac:dyDescent="0.3">
      <c r="K692" s="8"/>
      <c r="L692" s="8"/>
    </row>
    <row r="693" spans="11:12" x14ac:dyDescent="0.3">
      <c r="K693" s="8"/>
      <c r="L693" s="8"/>
    </row>
    <row r="694" spans="11:12" x14ac:dyDescent="0.3">
      <c r="K694" s="8"/>
      <c r="L694" s="8"/>
    </row>
    <row r="695" spans="11:12" x14ac:dyDescent="0.3">
      <c r="K695" s="8"/>
      <c r="L695" s="8"/>
    </row>
    <row r="696" spans="11:12" x14ac:dyDescent="0.3">
      <c r="K696" s="8"/>
      <c r="L696" s="8"/>
    </row>
    <row r="697" spans="11:12" x14ac:dyDescent="0.3">
      <c r="K697" s="8"/>
      <c r="L697" s="8"/>
    </row>
    <row r="698" spans="11:12" x14ac:dyDescent="0.3">
      <c r="K698" s="8"/>
      <c r="L698" s="8"/>
    </row>
    <row r="699" spans="11:12" x14ac:dyDescent="0.3">
      <c r="K699" s="8"/>
      <c r="L699" s="8"/>
    </row>
    <row r="700" spans="11:12" x14ac:dyDescent="0.3">
      <c r="K700" s="8"/>
      <c r="L700" s="8"/>
    </row>
    <row r="701" spans="11:12" x14ac:dyDescent="0.3">
      <c r="K701" s="8"/>
      <c r="L701" s="8"/>
    </row>
    <row r="702" spans="11:12" x14ac:dyDescent="0.3">
      <c r="K702" s="8"/>
      <c r="L702" s="8"/>
    </row>
    <row r="703" spans="11:12" x14ac:dyDescent="0.3">
      <c r="K703" s="8"/>
      <c r="L703" s="8"/>
    </row>
    <row r="704" spans="11:12" x14ac:dyDescent="0.3">
      <c r="K704" s="8"/>
      <c r="L704" s="8"/>
    </row>
    <row r="705" spans="11:12" x14ac:dyDescent="0.3">
      <c r="K705" s="8"/>
      <c r="L705" s="8"/>
    </row>
    <row r="706" spans="11:12" x14ac:dyDescent="0.3">
      <c r="K706" s="8"/>
      <c r="L706" s="8"/>
    </row>
    <row r="707" spans="11:12" x14ac:dyDescent="0.3">
      <c r="K707" s="8"/>
      <c r="L707" s="8"/>
    </row>
    <row r="708" spans="11:12" x14ac:dyDescent="0.3">
      <c r="K708" s="8"/>
      <c r="L708" s="8"/>
    </row>
    <row r="709" spans="11:12" x14ac:dyDescent="0.3">
      <c r="K709" s="8"/>
      <c r="L709" s="8"/>
    </row>
    <row r="710" spans="11:12" x14ac:dyDescent="0.3">
      <c r="K710" s="8"/>
      <c r="L710" s="8"/>
    </row>
    <row r="711" spans="11:12" x14ac:dyDescent="0.3">
      <c r="K711" s="8"/>
      <c r="L711" s="8"/>
    </row>
    <row r="712" spans="11:12" x14ac:dyDescent="0.3">
      <c r="K712" s="8"/>
      <c r="L712" s="8"/>
    </row>
    <row r="713" spans="11:12" x14ac:dyDescent="0.3">
      <c r="K713" s="8"/>
      <c r="L713" s="8"/>
    </row>
    <row r="714" spans="11:12" x14ac:dyDescent="0.3">
      <c r="K714" s="8"/>
      <c r="L714" s="8"/>
    </row>
    <row r="715" spans="11:12" x14ac:dyDescent="0.3">
      <c r="K715" s="8"/>
      <c r="L715" s="8"/>
    </row>
    <row r="716" spans="11:12" x14ac:dyDescent="0.3">
      <c r="K716" s="8"/>
      <c r="L716" s="8"/>
    </row>
    <row r="717" spans="11:12" x14ac:dyDescent="0.3">
      <c r="K717" s="8"/>
      <c r="L717" s="8"/>
    </row>
    <row r="718" spans="11:12" x14ac:dyDescent="0.3">
      <c r="K718" s="8"/>
      <c r="L718" s="8"/>
    </row>
    <row r="719" spans="11:12" x14ac:dyDescent="0.3">
      <c r="K719" s="8"/>
      <c r="L719" s="8"/>
    </row>
    <row r="720" spans="11:12" x14ac:dyDescent="0.3">
      <c r="K720" s="8"/>
      <c r="L720" s="8"/>
    </row>
    <row r="721" spans="11:12" x14ac:dyDescent="0.3">
      <c r="K721" s="8"/>
      <c r="L721" s="8"/>
    </row>
    <row r="722" spans="11:12" x14ac:dyDescent="0.3">
      <c r="K722" s="8"/>
      <c r="L722" s="8"/>
    </row>
    <row r="723" spans="11:12" x14ac:dyDescent="0.3">
      <c r="K723" s="8"/>
      <c r="L723" s="8"/>
    </row>
    <row r="724" spans="11:12" x14ac:dyDescent="0.3">
      <c r="K724" s="8"/>
      <c r="L724" s="8"/>
    </row>
    <row r="725" spans="11:12" x14ac:dyDescent="0.3">
      <c r="K725" s="8"/>
      <c r="L725" s="8"/>
    </row>
    <row r="726" spans="11:12" x14ac:dyDescent="0.3">
      <c r="K726" s="8"/>
      <c r="L726" s="8"/>
    </row>
    <row r="727" spans="11:12" x14ac:dyDescent="0.3">
      <c r="K727" s="8"/>
      <c r="L727" s="8"/>
    </row>
    <row r="728" spans="11:12" x14ac:dyDescent="0.3">
      <c r="K728" s="8"/>
      <c r="L728" s="8"/>
    </row>
    <row r="729" spans="11:12" x14ac:dyDescent="0.3">
      <c r="K729" s="8"/>
      <c r="L729" s="8"/>
    </row>
    <row r="730" spans="11:12" x14ac:dyDescent="0.3">
      <c r="K730" s="8"/>
      <c r="L730" s="8"/>
    </row>
    <row r="731" spans="11:12" x14ac:dyDescent="0.3">
      <c r="K731" s="8"/>
      <c r="L731" s="8"/>
    </row>
    <row r="732" spans="11:12" x14ac:dyDescent="0.3">
      <c r="K732" s="8"/>
      <c r="L732" s="8"/>
    </row>
    <row r="733" spans="11:12" x14ac:dyDescent="0.3">
      <c r="K733" s="8"/>
      <c r="L733" s="8"/>
    </row>
    <row r="734" spans="11:12" x14ac:dyDescent="0.3">
      <c r="K734" s="8"/>
      <c r="L734" s="8"/>
    </row>
    <row r="735" spans="11:12" x14ac:dyDescent="0.3">
      <c r="K735" s="8"/>
      <c r="L735" s="8"/>
    </row>
    <row r="736" spans="11:12" x14ac:dyDescent="0.3">
      <c r="K736" s="8"/>
      <c r="L736" s="8"/>
    </row>
    <row r="737" spans="11:12" x14ac:dyDescent="0.3">
      <c r="K737" s="8"/>
      <c r="L737" s="8"/>
    </row>
    <row r="738" spans="11:12" x14ac:dyDescent="0.3">
      <c r="K738" s="8"/>
      <c r="L738" s="8"/>
    </row>
    <row r="739" spans="11:12" x14ac:dyDescent="0.3">
      <c r="K739" s="8"/>
      <c r="L739" s="8"/>
    </row>
    <row r="740" spans="11:12" x14ac:dyDescent="0.3">
      <c r="K740" s="8"/>
      <c r="L740" s="8"/>
    </row>
    <row r="741" spans="11:12" x14ac:dyDescent="0.3">
      <c r="K741" s="8"/>
      <c r="L741" s="8"/>
    </row>
    <row r="742" spans="11:12" x14ac:dyDescent="0.3">
      <c r="K742" s="8"/>
      <c r="L742" s="8"/>
    </row>
    <row r="743" spans="11:12" x14ac:dyDescent="0.3">
      <c r="K743" s="8"/>
      <c r="L743" s="8"/>
    </row>
    <row r="744" spans="11:12" x14ac:dyDescent="0.3">
      <c r="K744" s="8"/>
      <c r="L744" s="8"/>
    </row>
    <row r="745" spans="11:12" x14ac:dyDescent="0.3">
      <c r="K745" s="8"/>
      <c r="L745" s="8"/>
    </row>
    <row r="746" spans="11:12" x14ac:dyDescent="0.3">
      <c r="K746" s="8"/>
      <c r="L746" s="8"/>
    </row>
    <row r="747" spans="11:12" x14ac:dyDescent="0.3">
      <c r="K747" s="8"/>
      <c r="L747" s="8"/>
    </row>
    <row r="748" spans="11:12" x14ac:dyDescent="0.3">
      <c r="K748" s="8"/>
      <c r="L748" s="8"/>
    </row>
    <row r="749" spans="11:12" x14ac:dyDescent="0.3">
      <c r="K749" s="8"/>
      <c r="L749" s="8"/>
    </row>
    <row r="750" spans="11:12" x14ac:dyDescent="0.3">
      <c r="K750" s="8"/>
      <c r="L750" s="8"/>
    </row>
    <row r="751" spans="11:12" x14ac:dyDescent="0.3">
      <c r="K751" s="8"/>
      <c r="L751" s="8"/>
    </row>
    <row r="752" spans="11:12" x14ac:dyDescent="0.3">
      <c r="K752" s="8"/>
      <c r="L752" s="8"/>
    </row>
    <row r="753" spans="11:12" x14ac:dyDescent="0.3">
      <c r="K753" s="8"/>
      <c r="L753" s="8"/>
    </row>
    <row r="754" spans="11:12" x14ac:dyDescent="0.3">
      <c r="K754" s="8"/>
      <c r="L754" s="8"/>
    </row>
    <row r="755" spans="11:12" x14ac:dyDescent="0.3">
      <c r="K755" s="8"/>
      <c r="L755" s="8"/>
    </row>
    <row r="756" spans="11:12" x14ac:dyDescent="0.3">
      <c r="K756" s="8"/>
      <c r="L756" s="8"/>
    </row>
    <row r="757" spans="11:12" x14ac:dyDescent="0.3">
      <c r="K757" s="8"/>
      <c r="L757" s="8"/>
    </row>
    <row r="758" spans="11:12" x14ac:dyDescent="0.3">
      <c r="K758" s="8"/>
      <c r="L758" s="8"/>
    </row>
    <row r="759" spans="11:12" x14ac:dyDescent="0.3">
      <c r="K759" s="8"/>
      <c r="L759" s="8"/>
    </row>
    <row r="760" spans="11:12" x14ac:dyDescent="0.3">
      <c r="K760" s="8"/>
      <c r="L760" s="8"/>
    </row>
    <row r="761" spans="11:12" x14ac:dyDescent="0.3">
      <c r="K761" s="8"/>
      <c r="L761" s="8"/>
    </row>
    <row r="762" spans="11:12" x14ac:dyDescent="0.3">
      <c r="K762" s="8"/>
      <c r="L762" s="8"/>
    </row>
    <row r="763" spans="11:12" x14ac:dyDescent="0.3">
      <c r="K763" s="8"/>
      <c r="L763" s="8"/>
    </row>
    <row r="764" spans="11:12" x14ac:dyDescent="0.3">
      <c r="K764" s="8"/>
      <c r="L764" s="8"/>
    </row>
    <row r="765" spans="11:12" x14ac:dyDescent="0.3">
      <c r="K765" s="8"/>
      <c r="L765" s="8"/>
    </row>
    <row r="766" spans="11:12" x14ac:dyDescent="0.3">
      <c r="K766" s="8"/>
      <c r="L766" s="8"/>
    </row>
    <row r="767" spans="11:12" x14ac:dyDescent="0.3">
      <c r="K767" s="8"/>
      <c r="L767" s="8"/>
    </row>
    <row r="768" spans="11:12" x14ac:dyDescent="0.3">
      <c r="K768" s="8"/>
      <c r="L768" s="8"/>
    </row>
    <row r="769" spans="11:12" x14ac:dyDescent="0.3">
      <c r="K769" s="8"/>
      <c r="L769" s="8"/>
    </row>
    <row r="770" spans="11:12" x14ac:dyDescent="0.3">
      <c r="K770" s="8"/>
      <c r="L770" s="8"/>
    </row>
    <row r="771" spans="11:12" x14ac:dyDescent="0.3">
      <c r="K771" s="8"/>
      <c r="L771" s="8"/>
    </row>
    <row r="772" spans="11:12" x14ac:dyDescent="0.3">
      <c r="K772" s="8"/>
      <c r="L772" s="8"/>
    </row>
    <row r="773" spans="11:12" x14ac:dyDescent="0.3">
      <c r="K773" s="8"/>
      <c r="L773" s="8"/>
    </row>
    <row r="774" spans="11:12" x14ac:dyDescent="0.3">
      <c r="K774" s="8"/>
      <c r="L774" s="8"/>
    </row>
    <row r="775" spans="11:12" x14ac:dyDescent="0.3">
      <c r="K775" s="8"/>
      <c r="L775" s="8"/>
    </row>
    <row r="776" spans="11:12" x14ac:dyDescent="0.3">
      <c r="K776" s="8"/>
      <c r="L776" s="8"/>
    </row>
    <row r="777" spans="11:12" x14ac:dyDescent="0.3">
      <c r="K777" s="8"/>
      <c r="L777" s="8"/>
    </row>
    <row r="778" spans="11:12" x14ac:dyDescent="0.3">
      <c r="K778" s="8"/>
      <c r="L778" s="8"/>
    </row>
    <row r="779" spans="11:12" x14ac:dyDescent="0.3">
      <c r="K779" s="8"/>
      <c r="L779" s="8"/>
    </row>
    <row r="780" spans="11:12" x14ac:dyDescent="0.3">
      <c r="K780" s="8"/>
      <c r="L780" s="8"/>
    </row>
    <row r="781" spans="11:12" x14ac:dyDescent="0.3">
      <c r="K781" s="8"/>
      <c r="L781" s="8"/>
    </row>
    <row r="782" spans="11:12" x14ac:dyDescent="0.3">
      <c r="K782" s="8"/>
      <c r="L782" s="8"/>
    </row>
    <row r="783" spans="11:12" x14ac:dyDescent="0.3">
      <c r="K783" s="8"/>
      <c r="L783" s="8"/>
    </row>
    <row r="784" spans="11:12" x14ac:dyDescent="0.3">
      <c r="K784" s="8"/>
      <c r="L784" s="8"/>
    </row>
    <row r="785" spans="11:12" x14ac:dyDescent="0.3">
      <c r="K785" s="8"/>
      <c r="L785" s="8"/>
    </row>
    <row r="786" spans="11:12" x14ac:dyDescent="0.3">
      <c r="K786" s="8"/>
      <c r="L786" s="8"/>
    </row>
    <row r="787" spans="11:12" x14ac:dyDescent="0.3">
      <c r="K787" s="8"/>
      <c r="L787" s="8"/>
    </row>
    <row r="788" spans="11:12" x14ac:dyDescent="0.3">
      <c r="K788" s="8"/>
      <c r="L788" s="8"/>
    </row>
    <row r="789" spans="11:12" x14ac:dyDescent="0.3">
      <c r="K789" s="8"/>
      <c r="L789" s="8"/>
    </row>
    <row r="790" spans="11:12" x14ac:dyDescent="0.3">
      <c r="K790" s="8"/>
      <c r="L790" s="8"/>
    </row>
    <row r="791" spans="11:12" x14ac:dyDescent="0.3">
      <c r="K791" s="8"/>
      <c r="L791" s="8"/>
    </row>
    <row r="792" spans="11:12" x14ac:dyDescent="0.3">
      <c r="K792" s="8"/>
      <c r="L792" s="8"/>
    </row>
    <row r="793" spans="11:12" x14ac:dyDescent="0.3">
      <c r="K793" s="8"/>
      <c r="L793" s="8"/>
    </row>
    <row r="794" spans="11:12" x14ac:dyDescent="0.3">
      <c r="K794" s="8"/>
      <c r="L794" s="8"/>
    </row>
    <row r="795" spans="11:12" x14ac:dyDescent="0.3">
      <c r="K795" s="8"/>
      <c r="L795" s="8"/>
    </row>
    <row r="796" spans="11:12" x14ac:dyDescent="0.3">
      <c r="K796" s="8"/>
      <c r="L796" s="8"/>
    </row>
    <row r="797" spans="11:12" x14ac:dyDescent="0.3">
      <c r="K797" s="8"/>
      <c r="L797" s="8"/>
    </row>
    <row r="798" spans="11:12" x14ac:dyDescent="0.3">
      <c r="K798" s="8"/>
      <c r="L798" s="8"/>
    </row>
    <row r="799" spans="11:12" x14ac:dyDescent="0.3">
      <c r="K799" s="8"/>
      <c r="L799" s="8"/>
    </row>
    <row r="800" spans="11:12" x14ac:dyDescent="0.3">
      <c r="K800" s="8"/>
      <c r="L800" s="8"/>
    </row>
    <row r="801" spans="11:12" x14ac:dyDescent="0.3">
      <c r="K801" s="8"/>
      <c r="L801" s="8"/>
    </row>
    <row r="802" spans="11:12" x14ac:dyDescent="0.3">
      <c r="K802" s="8"/>
      <c r="L802" s="8"/>
    </row>
    <row r="803" spans="11:12" x14ac:dyDescent="0.3">
      <c r="K803" s="8"/>
      <c r="L803" s="8"/>
    </row>
    <row r="804" spans="11:12" x14ac:dyDescent="0.3">
      <c r="K804" s="8"/>
      <c r="L804" s="8"/>
    </row>
    <row r="805" spans="11:12" x14ac:dyDescent="0.3">
      <c r="K805" s="8"/>
      <c r="L805" s="8"/>
    </row>
    <row r="806" spans="11:12" x14ac:dyDescent="0.3">
      <c r="K806" s="8"/>
      <c r="L806" s="8"/>
    </row>
    <row r="807" spans="11:12" x14ac:dyDescent="0.3">
      <c r="K807" s="8"/>
      <c r="L807" s="8"/>
    </row>
    <row r="808" spans="11:12" x14ac:dyDescent="0.3">
      <c r="K808" s="8"/>
      <c r="L808" s="8"/>
    </row>
    <row r="809" spans="11:12" x14ac:dyDescent="0.3">
      <c r="K809" s="8"/>
      <c r="L809" s="8"/>
    </row>
    <row r="810" spans="11:12" x14ac:dyDescent="0.3">
      <c r="K810" s="8"/>
      <c r="L810" s="8"/>
    </row>
    <row r="811" spans="11:12" x14ac:dyDescent="0.3">
      <c r="K811" s="8"/>
      <c r="L811" s="8"/>
    </row>
    <row r="812" spans="11:12" x14ac:dyDescent="0.3">
      <c r="K812" s="8"/>
      <c r="L812" s="8"/>
    </row>
    <row r="813" spans="11:12" x14ac:dyDescent="0.3">
      <c r="K813" s="8"/>
      <c r="L813" s="8"/>
    </row>
    <row r="814" spans="11:12" x14ac:dyDescent="0.3">
      <c r="K814" s="8"/>
      <c r="L814" s="8"/>
    </row>
    <row r="815" spans="11:12" x14ac:dyDescent="0.3">
      <c r="K815" s="8"/>
      <c r="L815" s="8"/>
    </row>
    <row r="816" spans="11:12" x14ac:dyDescent="0.3">
      <c r="K816" s="8"/>
      <c r="L816" s="8"/>
    </row>
    <row r="817" spans="11:12" x14ac:dyDescent="0.3">
      <c r="K817" s="8"/>
      <c r="L817" s="8"/>
    </row>
    <row r="818" spans="11:12" x14ac:dyDescent="0.3">
      <c r="K818" s="8"/>
      <c r="L818" s="8"/>
    </row>
    <row r="819" spans="11:12" x14ac:dyDescent="0.3">
      <c r="K819" s="8"/>
      <c r="L819" s="8"/>
    </row>
    <row r="820" spans="11:12" x14ac:dyDescent="0.3">
      <c r="K820" s="8"/>
      <c r="L820" s="8"/>
    </row>
    <row r="821" spans="11:12" x14ac:dyDescent="0.3">
      <c r="K821" s="8"/>
      <c r="L821" s="8"/>
    </row>
    <row r="822" spans="11:12" x14ac:dyDescent="0.3">
      <c r="K822" s="8"/>
      <c r="L822" s="8"/>
    </row>
    <row r="823" spans="11:12" x14ac:dyDescent="0.3">
      <c r="K823" s="8"/>
      <c r="L823" s="8"/>
    </row>
    <row r="824" spans="11:12" x14ac:dyDescent="0.3">
      <c r="K824" s="8"/>
      <c r="L824" s="8"/>
    </row>
    <row r="825" spans="11:12" x14ac:dyDescent="0.3">
      <c r="K825" s="8"/>
      <c r="L825" s="8"/>
    </row>
    <row r="826" spans="11:12" x14ac:dyDescent="0.3">
      <c r="K826" s="8"/>
      <c r="L826" s="8"/>
    </row>
    <row r="827" spans="11:12" x14ac:dyDescent="0.3">
      <c r="K827" s="8"/>
      <c r="L827" s="8"/>
    </row>
    <row r="828" spans="11:12" x14ac:dyDescent="0.3">
      <c r="K828" s="8"/>
      <c r="L828" s="8"/>
    </row>
    <row r="829" spans="11:12" x14ac:dyDescent="0.3">
      <c r="K829" s="8"/>
      <c r="L829" s="8"/>
    </row>
    <row r="830" spans="11:12" x14ac:dyDescent="0.3">
      <c r="K830" s="8"/>
      <c r="L830" s="8"/>
    </row>
    <row r="831" spans="11:12" x14ac:dyDescent="0.3">
      <c r="K831" s="8"/>
      <c r="L831" s="8"/>
    </row>
    <row r="832" spans="11:12" x14ac:dyDescent="0.3">
      <c r="K832" s="8"/>
      <c r="L832" s="8"/>
    </row>
    <row r="833" spans="11:12" x14ac:dyDescent="0.3">
      <c r="K833" s="8"/>
      <c r="L833" s="8"/>
    </row>
    <row r="834" spans="11:12" x14ac:dyDescent="0.3">
      <c r="K834" s="8"/>
      <c r="L834" s="8"/>
    </row>
    <row r="835" spans="11:12" x14ac:dyDescent="0.3">
      <c r="K835" s="8"/>
      <c r="L835" s="8"/>
    </row>
    <row r="836" spans="11:12" x14ac:dyDescent="0.3">
      <c r="K836" s="8"/>
      <c r="L836" s="8"/>
    </row>
    <row r="837" spans="11:12" x14ac:dyDescent="0.3">
      <c r="K837" s="8"/>
      <c r="L837" s="8"/>
    </row>
    <row r="838" spans="11:12" x14ac:dyDescent="0.3">
      <c r="K838" s="8"/>
      <c r="L838" s="8"/>
    </row>
    <row r="839" spans="11:12" x14ac:dyDescent="0.3">
      <c r="K839" s="8"/>
      <c r="L839" s="8"/>
    </row>
    <row r="840" spans="11:12" x14ac:dyDescent="0.3">
      <c r="K840" s="8"/>
      <c r="L840" s="8"/>
    </row>
    <row r="841" spans="11:12" x14ac:dyDescent="0.3">
      <c r="K841" s="8"/>
      <c r="L841" s="8"/>
    </row>
    <row r="842" spans="11:12" x14ac:dyDescent="0.3">
      <c r="K842" s="8"/>
      <c r="L842" s="8"/>
    </row>
    <row r="843" spans="11:12" x14ac:dyDescent="0.3">
      <c r="K843" s="8"/>
      <c r="L843" s="8"/>
    </row>
    <row r="844" spans="11:12" x14ac:dyDescent="0.3">
      <c r="K844" s="8"/>
      <c r="L844" s="8"/>
    </row>
    <row r="845" spans="11:12" x14ac:dyDescent="0.3">
      <c r="K845" s="8"/>
      <c r="L845" s="8"/>
    </row>
    <row r="846" spans="11:12" x14ac:dyDescent="0.3">
      <c r="K846" s="8"/>
      <c r="L846" s="8"/>
    </row>
    <row r="847" spans="11:12" x14ac:dyDescent="0.3">
      <c r="K847" s="8"/>
      <c r="L847" s="8"/>
    </row>
    <row r="848" spans="11:12" x14ac:dyDescent="0.3">
      <c r="K848" s="8"/>
      <c r="L848" s="8"/>
    </row>
    <row r="849" spans="11:12" x14ac:dyDescent="0.3">
      <c r="K849" s="8"/>
      <c r="L849" s="8"/>
    </row>
    <row r="850" spans="11:12" x14ac:dyDescent="0.3">
      <c r="K850" s="8"/>
      <c r="L850" s="8"/>
    </row>
    <row r="851" spans="11:12" x14ac:dyDescent="0.3">
      <c r="K851" s="8"/>
      <c r="L851" s="8"/>
    </row>
    <row r="852" spans="11:12" x14ac:dyDescent="0.3">
      <c r="K852" s="8"/>
      <c r="L852" s="8"/>
    </row>
    <row r="853" spans="11:12" x14ac:dyDescent="0.3">
      <c r="K853" s="8"/>
      <c r="L853" s="8"/>
    </row>
    <row r="854" spans="11:12" x14ac:dyDescent="0.3">
      <c r="K854" s="8"/>
      <c r="L854" s="8"/>
    </row>
    <row r="855" spans="11:12" x14ac:dyDescent="0.3">
      <c r="K855" s="8"/>
      <c r="L855" s="8"/>
    </row>
    <row r="856" spans="11:12" x14ac:dyDescent="0.3">
      <c r="K856" s="8"/>
      <c r="L856" s="8"/>
    </row>
    <row r="857" spans="11:12" x14ac:dyDescent="0.3">
      <c r="K857" s="8"/>
      <c r="L857" s="8"/>
    </row>
    <row r="858" spans="11:12" x14ac:dyDescent="0.3">
      <c r="K858" s="8"/>
      <c r="L858" s="8"/>
    </row>
    <row r="859" spans="11:12" x14ac:dyDescent="0.3">
      <c r="K859" s="8"/>
      <c r="L859" s="8"/>
    </row>
    <row r="860" spans="11:12" x14ac:dyDescent="0.3">
      <c r="K860" s="8"/>
      <c r="L860" s="8"/>
    </row>
    <row r="861" spans="11:12" x14ac:dyDescent="0.3">
      <c r="K861" s="8"/>
      <c r="L861" s="8"/>
    </row>
    <row r="862" spans="11:12" x14ac:dyDescent="0.3">
      <c r="K862" s="8"/>
      <c r="L862" s="8"/>
    </row>
    <row r="863" spans="11:12" x14ac:dyDescent="0.3">
      <c r="K863" s="8"/>
      <c r="L863" s="8"/>
    </row>
    <row r="864" spans="11:12" x14ac:dyDescent="0.3">
      <c r="K864" s="8"/>
      <c r="L864" s="8"/>
    </row>
    <row r="865" spans="11:12" x14ac:dyDescent="0.3">
      <c r="K865" s="8"/>
      <c r="L865" s="8"/>
    </row>
    <row r="866" spans="11:12" x14ac:dyDescent="0.3">
      <c r="K866" s="8"/>
      <c r="L866" s="8"/>
    </row>
    <row r="867" spans="11:12" x14ac:dyDescent="0.3">
      <c r="K867" s="8"/>
      <c r="L867" s="8"/>
    </row>
    <row r="868" spans="11:12" x14ac:dyDescent="0.3">
      <c r="K868" s="8"/>
      <c r="L868" s="8"/>
    </row>
    <row r="869" spans="11:12" x14ac:dyDescent="0.3">
      <c r="K869" s="8"/>
      <c r="L869" s="8"/>
    </row>
    <row r="870" spans="11:12" x14ac:dyDescent="0.3">
      <c r="K870" s="8"/>
      <c r="L870" s="8"/>
    </row>
    <row r="871" spans="11:12" x14ac:dyDescent="0.3">
      <c r="K871" s="8"/>
      <c r="L871" s="8"/>
    </row>
    <row r="872" spans="11:12" x14ac:dyDescent="0.3">
      <c r="K872" s="8"/>
      <c r="L872" s="8"/>
    </row>
    <row r="873" spans="11:12" x14ac:dyDescent="0.3">
      <c r="K873" s="8"/>
      <c r="L873" s="8"/>
    </row>
    <row r="874" spans="11:12" x14ac:dyDescent="0.3">
      <c r="K874" s="8"/>
      <c r="L874" s="8"/>
    </row>
    <row r="875" spans="11:12" x14ac:dyDescent="0.3">
      <c r="K875" s="8"/>
      <c r="L875" s="8"/>
    </row>
    <row r="876" spans="11:12" x14ac:dyDescent="0.3">
      <c r="K876" s="8"/>
      <c r="L876" s="8"/>
    </row>
    <row r="877" spans="11:12" x14ac:dyDescent="0.3">
      <c r="K877" s="8"/>
      <c r="L877" s="8"/>
    </row>
    <row r="878" spans="11:12" x14ac:dyDescent="0.3">
      <c r="K878" s="8"/>
      <c r="L878" s="8"/>
    </row>
    <row r="879" spans="11:12" x14ac:dyDescent="0.3">
      <c r="K879" s="8"/>
      <c r="L879" s="8"/>
    </row>
    <row r="880" spans="11:12" x14ac:dyDescent="0.3">
      <c r="K880" s="8"/>
      <c r="L880" s="8"/>
    </row>
    <row r="881" spans="11:12" x14ac:dyDescent="0.3">
      <c r="K881" s="8"/>
      <c r="L881" s="8"/>
    </row>
    <row r="882" spans="11:12" x14ac:dyDescent="0.3">
      <c r="K882" s="8"/>
      <c r="L882" s="8"/>
    </row>
    <row r="883" spans="11:12" x14ac:dyDescent="0.3">
      <c r="K883" s="8"/>
      <c r="L883" s="8"/>
    </row>
    <row r="884" spans="11:12" x14ac:dyDescent="0.3">
      <c r="K884" s="8"/>
      <c r="L884" s="8"/>
    </row>
    <row r="885" spans="11:12" x14ac:dyDescent="0.3">
      <c r="K885" s="8"/>
      <c r="L885" s="8"/>
    </row>
    <row r="886" spans="11:12" x14ac:dyDescent="0.3">
      <c r="K886" s="8"/>
      <c r="L886" s="8"/>
    </row>
    <row r="887" spans="11:12" x14ac:dyDescent="0.3">
      <c r="K887" s="8"/>
      <c r="L887" s="8"/>
    </row>
    <row r="888" spans="11:12" x14ac:dyDescent="0.3">
      <c r="K888" s="8"/>
      <c r="L888" s="8"/>
    </row>
    <row r="889" spans="11:12" x14ac:dyDescent="0.3">
      <c r="K889" s="8"/>
      <c r="L889" s="8"/>
    </row>
    <row r="890" spans="11:12" x14ac:dyDescent="0.3">
      <c r="K890" s="8"/>
      <c r="L890" s="8"/>
    </row>
    <row r="891" spans="11:12" x14ac:dyDescent="0.3">
      <c r="K891" s="8"/>
      <c r="L891" s="8"/>
    </row>
    <row r="892" spans="11:12" x14ac:dyDescent="0.3">
      <c r="K892" s="8"/>
      <c r="L892" s="8"/>
    </row>
    <row r="893" spans="11:12" x14ac:dyDescent="0.3">
      <c r="K893" s="8"/>
      <c r="L893" s="8"/>
    </row>
    <row r="894" spans="11:12" x14ac:dyDescent="0.3">
      <c r="K894" s="8"/>
      <c r="L894" s="8"/>
    </row>
    <row r="895" spans="11:12" x14ac:dyDescent="0.3">
      <c r="K895" s="8"/>
      <c r="L895" s="8"/>
    </row>
    <row r="896" spans="11:12" x14ac:dyDescent="0.3">
      <c r="K896" s="8"/>
      <c r="L896" s="8"/>
    </row>
    <row r="897" spans="11:12" x14ac:dyDescent="0.3">
      <c r="K897" s="8"/>
      <c r="L897" s="8"/>
    </row>
    <row r="898" spans="11:12" x14ac:dyDescent="0.3">
      <c r="K898" s="8"/>
      <c r="L898" s="8"/>
    </row>
    <row r="899" spans="11:12" x14ac:dyDescent="0.3">
      <c r="K899" s="8"/>
      <c r="L899" s="8"/>
    </row>
    <row r="900" spans="11:12" x14ac:dyDescent="0.3">
      <c r="K900" s="8"/>
      <c r="L900" s="8"/>
    </row>
    <row r="901" spans="11:12" x14ac:dyDescent="0.3">
      <c r="K901" s="8"/>
      <c r="L901" s="8"/>
    </row>
    <row r="902" spans="11:12" x14ac:dyDescent="0.3">
      <c r="K902" s="8"/>
      <c r="L902" s="8"/>
    </row>
    <row r="903" spans="11:12" x14ac:dyDescent="0.3">
      <c r="K903" s="8"/>
      <c r="L903" s="8"/>
    </row>
    <row r="904" spans="11:12" x14ac:dyDescent="0.3">
      <c r="K904" s="8"/>
      <c r="L904" s="8"/>
    </row>
    <row r="905" spans="11:12" x14ac:dyDescent="0.3">
      <c r="K905" s="8"/>
      <c r="L905" s="8"/>
    </row>
    <row r="906" spans="11:12" x14ac:dyDescent="0.3">
      <c r="K906" s="8"/>
      <c r="L906" s="8"/>
    </row>
    <row r="907" spans="11:12" x14ac:dyDescent="0.3">
      <c r="K907" s="8"/>
      <c r="L907" s="8"/>
    </row>
    <row r="908" spans="11:12" x14ac:dyDescent="0.3">
      <c r="K908" s="8"/>
      <c r="L908" s="8"/>
    </row>
    <row r="909" spans="11:12" x14ac:dyDescent="0.3">
      <c r="K909" s="8"/>
      <c r="L909" s="8"/>
    </row>
    <row r="910" spans="11:12" x14ac:dyDescent="0.3">
      <c r="K910" s="8"/>
      <c r="L910" s="8"/>
    </row>
    <row r="911" spans="11:12" x14ac:dyDescent="0.3">
      <c r="K911" s="8"/>
      <c r="L911" s="8"/>
    </row>
    <row r="912" spans="11:12" x14ac:dyDescent="0.3">
      <c r="K912" s="8"/>
      <c r="L912" s="8"/>
    </row>
    <row r="913" spans="11:12" x14ac:dyDescent="0.3">
      <c r="K913" s="8"/>
      <c r="L913" s="8"/>
    </row>
    <row r="914" spans="11:12" x14ac:dyDescent="0.3">
      <c r="K914" s="8"/>
      <c r="L914" s="8"/>
    </row>
    <row r="915" spans="11:12" x14ac:dyDescent="0.3">
      <c r="K915" s="8"/>
      <c r="L915" s="8"/>
    </row>
    <row r="916" spans="11:12" x14ac:dyDescent="0.3">
      <c r="K916" s="8"/>
      <c r="L916" s="8"/>
    </row>
    <row r="917" spans="11:12" x14ac:dyDescent="0.3">
      <c r="K917" s="8"/>
      <c r="L917" s="8"/>
    </row>
    <row r="918" spans="11:12" x14ac:dyDescent="0.3">
      <c r="K918" s="8"/>
      <c r="L918" s="8"/>
    </row>
    <row r="919" spans="11:12" x14ac:dyDescent="0.3">
      <c r="K919" s="8"/>
      <c r="L919" s="8"/>
    </row>
    <row r="920" spans="11:12" x14ac:dyDescent="0.3">
      <c r="K920" s="8"/>
      <c r="L920" s="8"/>
    </row>
    <row r="921" spans="11:12" x14ac:dyDescent="0.3">
      <c r="K921" s="8"/>
      <c r="L921" s="8"/>
    </row>
    <row r="922" spans="11:12" x14ac:dyDescent="0.3">
      <c r="K922" s="8"/>
      <c r="L922" s="8"/>
    </row>
    <row r="923" spans="11:12" x14ac:dyDescent="0.3">
      <c r="K923" s="8"/>
      <c r="L923" s="8"/>
    </row>
    <row r="924" spans="11:12" x14ac:dyDescent="0.3">
      <c r="K924" s="8"/>
      <c r="L924" s="8"/>
    </row>
    <row r="925" spans="11:12" x14ac:dyDescent="0.3">
      <c r="K925" s="8"/>
      <c r="L925" s="8"/>
    </row>
    <row r="926" spans="11:12" x14ac:dyDescent="0.3">
      <c r="K926" s="8"/>
      <c r="L926" s="8"/>
    </row>
    <row r="927" spans="11:12" x14ac:dyDescent="0.3">
      <c r="K927" s="8"/>
      <c r="L927" s="8"/>
    </row>
    <row r="928" spans="11:12" x14ac:dyDescent="0.3">
      <c r="K928" s="8"/>
      <c r="L928" s="8"/>
    </row>
    <row r="929" spans="11:12" x14ac:dyDescent="0.3">
      <c r="K929" s="8"/>
      <c r="L929" s="8"/>
    </row>
    <row r="930" spans="11:12" x14ac:dyDescent="0.3">
      <c r="K930" s="8"/>
      <c r="L930" s="8"/>
    </row>
    <row r="931" spans="11:12" x14ac:dyDescent="0.3">
      <c r="K931" s="8"/>
      <c r="L931" s="8"/>
    </row>
    <row r="932" spans="11:12" x14ac:dyDescent="0.3">
      <c r="K932" s="8"/>
      <c r="L932" s="8"/>
    </row>
    <row r="933" spans="11:12" x14ac:dyDescent="0.3">
      <c r="K933" s="8"/>
      <c r="L933" s="8"/>
    </row>
    <row r="934" spans="11:12" x14ac:dyDescent="0.3">
      <c r="K934" s="8"/>
      <c r="L934" s="8"/>
    </row>
    <row r="935" spans="11:12" x14ac:dyDescent="0.3">
      <c r="K935" s="8"/>
      <c r="L935" s="8"/>
    </row>
    <row r="936" spans="11:12" x14ac:dyDescent="0.3">
      <c r="K936" s="8"/>
      <c r="L936" s="8"/>
    </row>
    <row r="937" spans="11:12" x14ac:dyDescent="0.3">
      <c r="K937" s="8"/>
      <c r="L937" s="8"/>
    </row>
    <row r="938" spans="11:12" x14ac:dyDescent="0.3">
      <c r="K938" s="8"/>
      <c r="L938" s="8"/>
    </row>
    <row r="939" spans="11:12" x14ac:dyDescent="0.3">
      <c r="K939" s="8"/>
      <c r="L939" s="8"/>
    </row>
    <row r="940" spans="11:12" x14ac:dyDescent="0.3">
      <c r="K940" s="8"/>
      <c r="L940" s="8"/>
    </row>
    <row r="941" spans="11:12" x14ac:dyDescent="0.3">
      <c r="K941" s="8"/>
      <c r="L941" s="8"/>
    </row>
    <row r="942" spans="11:12" x14ac:dyDescent="0.3">
      <c r="K942" s="8"/>
      <c r="L942" s="8"/>
    </row>
    <row r="943" spans="11:12" x14ac:dyDescent="0.3">
      <c r="K943" s="8"/>
      <c r="L943" s="8"/>
    </row>
    <row r="944" spans="11:12" x14ac:dyDescent="0.3">
      <c r="K944" s="8"/>
      <c r="L944" s="8"/>
    </row>
    <row r="945" spans="11:12" x14ac:dyDescent="0.3">
      <c r="K945" s="8"/>
      <c r="L945" s="8"/>
    </row>
    <row r="946" spans="11:12" x14ac:dyDescent="0.3">
      <c r="K946" s="8"/>
      <c r="L946" s="8"/>
    </row>
    <row r="947" spans="11:12" x14ac:dyDescent="0.3">
      <c r="K947" s="8"/>
      <c r="L947" s="8"/>
    </row>
    <row r="948" spans="11:12" x14ac:dyDescent="0.3">
      <c r="K948" s="8"/>
      <c r="L948" s="8"/>
    </row>
    <row r="949" spans="11:12" x14ac:dyDescent="0.3">
      <c r="K949" s="8"/>
      <c r="L949" s="8"/>
    </row>
    <row r="950" spans="11:12" x14ac:dyDescent="0.3">
      <c r="K950" s="8"/>
      <c r="L950" s="8"/>
    </row>
    <row r="951" spans="11:12" x14ac:dyDescent="0.3">
      <c r="K951" s="8"/>
      <c r="L951" s="8"/>
    </row>
    <row r="952" spans="11:12" x14ac:dyDescent="0.3">
      <c r="K952" s="8"/>
      <c r="L952" s="8"/>
    </row>
    <row r="953" spans="11:12" x14ac:dyDescent="0.3">
      <c r="K953" s="8"/>
      <c r="L953" s="8"/>
    </row>
    <row r="954" spans="11:12" x14ac:dyDescent="0.3">
      <c r="K954" s="8"/>
      <c r="L954" s="8"/>
    </row>
    <row r="955" spans="11:12" x14ac:dyDescent="0.3">
      <c r="K955" s="8"/>
      <c r="L955" s="8"/>
    </row>
    <row r="956" spans="11:12" x14ac:dyDescent="0.3">
      <c r="K956" s="8"/>
      <c r="L956" s="8"/>
    </row>
    <row r="957" spans="11:12" x14ac:dyDescent="0.3">
      <c r="K957" s="8"/>
      <c r="L957" s="8"/>
    </row>
    <row r="958" spans="11:12" x14ac:dyDescent="0.3">
      <c r="K958" s="8"/>
      <c r="L958" s="8"/>
    </row>
    <row r="959" spans="11:12" x14ac:dyDescent="0.3">
      <c r="K959" s="8"/>
      <c r="L959" s="8"/>
    </row>
    <row r="960" spans="11:12" x14ac:dyDescent="0.3">
      <c r="K960" s="8"/>
      <c r="L960" s="8"/>
    </row>
    <row r="961" spans="11:12" x14ac:dyDescent="0.3">
      <c r="K961" s="8"/>
      <c r="L961" s="8"/>
    </row>
    <row r="962" spans="11:12" x14ac:dyDescent="0.3">
      <c r="K962" s="8"/>
      <c r="L962" s="8"/>
    </row>
    <row r="963" spans="11:12" x14ac:dyDescent="0.3">
      <c r="K963" s="8"/>
      <c r="L963" s="8"/>
    </row>
    <row r="964" spans="11:12" x14ac:dyDescent="0.3">
      <c r="K964" s="8"/>
      <c r="L964" s="8"/>
    </row>
    <row r="965" spans="11:12" x14ac:dyDescent="0.3">
      <c r="K965" s="8"/>
      <c r="L965" s="8"/>
    </row>
    <row r="966" spans="11:12" x14ac:dyDescent="0.3">
      <c r="K966" s="8"/>
      <c r="L966" s="8"/>
    </row>
    <row r="967" spans="11:12" x14ac:dyDescent="0.3">
      <c r="K967" s="8"/>
      <c r="L967" s="8"/>
    </row>
    <row r="968" spans="11:12" x14ac:dyDescent="0.3">
      <c r="K968" s="8"/>
      <c r="L968" s="8"/>
    </row>
    <row r="969" spans="11:12" x14ac:dyDescent="0.3">
      <c r="K969" s="8"/>
      <c r="L969" s="8"/>
    </row>
    <row r="970" spans="11:12" x14ac:dyDescent="0.3">
      <c r="K970" s="8"/>
      <c r="L970" s="8"/>
    </row>
    <row r="971" spans="11:12" x14ac:dyDescent="0.3">
      <c r="K971" s="8"/>
      <c r="L971" s="8"/>
    </row>
    <row r="972" spans="11:12" x14ac:dyDescent="0.3">
      <c r="K972" s="8"/>
      <c r="L972" s="8"/>
    </row>
    <row r="973" spans="11:12" x14ac:dyDescent="0.3">
      <c r="K973" s="8"/>
      <c r="L973" s="8"/>
    </row>
    <row r="974" spans="11:12" x14ac:dyDescent="0.3">
      <c r="K974" s="8"/>
      <c r="L974" s="8"/>
    </row>
    <row r="975" spans="11:12" x14ac:dyDescent="0.3">
      <c r="K975" s="8"/>
      <c r="L975" s="8"/>
    </row>
    <row r="976" spans="11:12" x14ac:dyDescent="0.3">
      <c r="K976" s="8"/>
      <c r="L976" s="8"/>
    </row>
    <row r="977" spans="11:12" x14ac:dyDescent="0.3">
      <c r="K977" s="8"/>
      <c r="L977" s="8"/>
    </row>
    <row r="978" spans="11:12" x14ac:dyDescent="0.3">
      <c r="K978" s="8"/>
      <c r="L978" s="8"/>
    </row>
    <row r="979" spans="11:12" x14ac:dyDescent="0.3">
      <c r="K979" s="8"/>
      <c r="L979" s="8"/>
    </row>
    <row r="980" spans="11:12" x14ac:dyDescent="0.3">
      <c r="K980" s="8"/>
      <c r="L980" s="8"/>
    </row>
    <row r="981" spans="11:12" x14ac:dyDescent="0.3">
      <c r="K981" s="8"/>
      <c r="L981" s="8"/>
    </row>
    <row r="982" spans="11:12" x14ac:dyDescent="0.3">
      <c r="K982" s="8"/>
      <c r="L982" s="8"/>
    </row>
    <row r="983" spans="11:12" x14ac:dyDescent="0.3">
      <c r="K983" s="8"/>
      <c r="L983" s="8"/>
    </row>
    <row r="984" spans="11:12" x14ac:dyDescent="0.3">
      <c r="K984" s="8"/>
      <c r="L984" s="8"/>
    </row>
    <row r="985" spans="11:12" x14ac:dyDescent="0.3">
      <c r="K985" s="8"/>
      <c r="L985" s="8"/>
    </row>
    <row r="986" spans="11:12" x14ac:dyDescent="0.3">
      <c r="K986" s="8"/>
      <c r="L986" s="8"/>
    </row>
    <row r="987" spans="11:12" x14ac:dyDescent="0.3">
      <c r="K987" s="8"/>
      <c r="L987" s="8"/>
    </row>
    <row r="988" spans="11:12" x14ac:dyDescent="0.3">
      <c r="K988" s="8"/>
      <c r="L988" s="8"/>
    </row>
    <row r="989" spans="11:12" x14ac:dyDescent="0.3">
      <c r="K989" s="8"/>
      <c r="L989" s="8"/>
    </row>
    <row r="990" spans="11:12" x14ac:dyDescent="0.3">
      <c r="K990" s="8"/>
      <c r="L990" s="8"/>
    </row>
    <row r="991" spans="11:12" x14ac:dyDescent="0.3">
      <c r="K991" s="8"/>
      <c r="L991" s="8"/>
    </row>
    <row r="992" spans="11:12" x14ac:dyDescent="0.3">
      <c r="K992" s="8"/>
      <c r="L992" s="8"/>
    </row>
    <row r="993" spans="11:12" x14ac:dyDescent="0.3">
      <c r="K993" s="8"/>
      <c r="L993" s="8"/>
    </row>
    <row r="994" spans="11:12" x14ac:dyDescent="0.3">
      <c r="K994" s="8"/>
      <c r="L994" s="8"/>
    </row>
    <row r="995" spans="11:12" x14ac:dyDescent="0.3">
      <c r="K995" s="8"/>
      <c r="L995" s="8"/>
    </row>
    <row r="996" spans="11:12" x14ac:dyDescent="0.3">
      <c r="K996" s="8"/>
      <c r="L996" s="8"/>
    </row>
    <row r="997" spans="11:12" x14ac:dyDescent="0.3">
      <c r="K997" s="8"/>
      <c r="L997" s="8"/>
    </row>
    <row r="998" spans="11:12" x14ac:dyDescent="0.3">
      <c r="K998" s="8"/>
      <c r="L998" s="8"/>
    </row>
    <row r="999" spans="11:12" x14ac:dyDescent="0.3">
      <c r="K999" s="8"/>
      <c r="L999" s="8"/>
    </row>
    <row r="1000" spans="11:12" x14ac:dyDescent="0.3">
      <c r="K1000" s="8"/>
      <c r="L1000" s="8"/>
    </row>
    <row r="1001" spans="11:12" x14ac:dyDescent="0.3">
      <c r="K1001" s="8"/>
      <c r="L1001" s="8"/>
    </row>
    <row r="1002" spans="11:12" x14ac:dyDescent="0.3">
      <c r="K1002" s="8"/>
      <c r="L1002" s="8"/>
    </row>
    <row r="1003" spans="11:12" x14ac:dyDescent="0.3">
      <c r="K1003" s="8"/>
      <c r="L1003" s="8"/>
    </row>
    <row r="1004" spans="11:12" x14ac:dyDescent="0.3">
      <c r="K1004" s="8"/>
      <c r="L1004" s="8"/>
    </row>
    <row r="1005" spans="11:12" x14ac:dyDescent="0.3">
      <c r="K1005" s="8"/>
      <c r="L1005" s="8"/>
    </row>
    <row r="1006" spans="11:12" x14ac:dyDescent="0.3">
      <c r="K1006" s="8"/>
      <c r="L1006" s="8"/>
    </row>
    <row r="1007" spans="11:12" x14ac:dyDescent="0.3">
      <c r="K1007" s="8"/>
      <c r="L1007" s="8"/>
    </row>
    <row r="1008" spans="11:12" x14ac:dyDescent="0.3">
      <c r="K1008" s="8"/>
      <c r="L1008" s="8"/>
    </row>
    <row r="1009" spans="11:12" x14ac:dyDescent="0.3">
      <c r="K1009" s="8"/>
      <c r="L1009" s="8"/>
    </row>
    <row r="1010" spans="11:12" x14ac:dyDescent="0.3">
      <c r="K1010" s="8"/>
      <c r="L1010" s="8"/>
    </row>
    <row r="1011" spans="11:12" x14ac:dyDescent="0.3">
      <c r="K1011" s="8"/>
      <c r="L1011" s="8"/>
    </row>
    <row r="1012" spans="11:12" x14ac:dyDescent="0.3">
      <c r="K1012" s="8"/>
      <c r="L1012" s="8"/>
    </row>
    <row r="1013" spans="11:12" x14ac:dyDescent="0.3">
      <c r="K1013" s="8"/>
      <c r="L1013" s="8"/>
    </row>
    <row r="1014" spans="11:12" x14ac:dyDescent="0.3">
      <c r="K1014" s="8"/>
      <c r="L1014" s="8"/>
    </row>
    <row r="1015" spans="11:12" x14ac:dyDescent="0.3">
      <c r="K1015" s="8"/>
      <c r="L1015" s="8"/>
    </row>
    <row r="1016" spans="11:12" x14ac:dyDescent="0.3">
      <c r="K1016" s="8"/>
      <c r="L1016" s="8"/>
    </row>
    <row r="1017" spans="11:12" x14ac:dyDescent="0.3">
      <c r="K1017" s="8"/>
      <c r="L1017" s="8"/>
    </row>
    <row r="1018" spans="11:12" x14ac:dyDescent="0.3">
      <c r="K1018" s="8"/>
      <c r="L1018" s="8"/>
    </row>
    <row r="1019" spans="11:12" x14ac:dyDescent="0.3">
      <c r="K1019" s="8"/>
      <c r="L1019" s="8"/>
    </row>
    <row r="1020" spans="11:12" x14ac:dyDescent="0.3">
      <c r="K1020" s="8"/>
      <c r="L1020" s="8"/>
    </row>
    <row r="1021" spans="11:12" x14ac:dyDescent="0.3">
      <c r="K1021" s="8"/>
      <c r="L1021" s="8"/>
    </row>
    <row r="1022" spans="11:12" x14ac:dyDescent="0.3">
      <c r="K1022" s="8"/>
      <c r="L1022" s="8"/>
    </row>
    <row r="1023" spans="11:12" x14ac:dyDescent="0.3">
      <c r="K1023" s="8"/>
      <c r="L1023" s="8"/>
    </row>
    <row r="1024" spans="11:12" x14ac:dyDescent="0.3">
      <c r="K1024" s="8"/>
      <c r="L1024" s="8"/>
    </row>
    <row r="1025" spans="11:12" x14ac:dyDescent="0.3">
      <c r="K1025" s="8"/>
      <c r="L1025" s="8"/>
    </row>
    <row r="1026" spans="11:12" x14ac:dyDescent="0.3">
      <c r="K1026" s="8"/>
      <c r="L1026" s="8"/>
    </row>
    <row r="1027" spans="11:12" x14ac:dyDescent="0.3">
      <c r="K1027" s="8"/>
      <c r="L1027" s="8"/>
    </row>
    <row r="1028" spans="11:12" x14ac:dyDescent="0.3">
      <c r="K1028" s="8"/>
      <c r="L1028" s="8"/>
    </row>
    <row r="1029" spans="11:12" x14ac:dyDescent="0.3">
      <c r="K1029" s="8"/>
      <c r="L1029" s="8"/>
    </row>
    <row r="1030" spans="11:12" x14ac:dyDescent="0.3">
      <c r="K1030" s="8"/>
      <c r="L1030" s="8"/>
    </row>
    <row r="1031" spans="11:12" x14ac:dyDescent="0.3">
      <c r="K1031" s="8"/>
      <c r="L1031" s="8"/>
    </row>
    <row r="1032" spans="11:12" x14ac:dyDescent="0.3">
      <c r="K1032" s="8"/>
      <c r="L1032" s="8"/>
    </row>
    <row r="1033" spans="11:12" x14ac:dyDescent="0.3">
      <c r="K1033" s="8"/>
      <c r="L1033" s="8"/>
    </row>
    <row r="1034" spans="11:12" x14ac:dyDescent="0.3">
      <c r="K1034" s="8"/>
      <c r="L1034" s="8"/>
    </row>
    <row r="1035" spans="11:12" x14ac:dyDescent="0.3">
      <c r="K1035" s="8"/>
      <c r="L1035" s="8"/>
    </row>
    <row r="1036" spans="11:12" x14ac:dyDescent="0.3">
      <c r="K1036" s="8"/>
      <c r="L1036" s="8"/>
    </row>
    <row r="1037" spans="11:12" x14ac:dyDescent="0.3">
      <c r="K1037" s="8"/>
      <c r="L1037" s="8"/>
    </row>
    <row r="1038" spans="11:12" x14ac:dyDescent="0.3">
      <c r="K1038" s="8"/>
      <c r="L1038" s="8"/>
    </row>
    <row r="1039" spans="11:12" x14ac:dyDescent="0.3">
      <c r="K1039" s="8"/>
      <c r="L1039" s="8"/>
    </row>
    <row r="1040" spans="11:12" x14ac:dyDescent="0.3">
      <c r="K1040" s="8"/>
      <c r="L1040" s="8"/>
    </row>
    <row r="1041" spans="11:12" x14ac:dyDescent="0.3">
      <c r="K1041" s="8"/>
      <c r="L1041" s="8"/>
    </row>
    <row r="1042" spans="11:12" x14ac:dyDescent="0.3">
      <c r="K1042" s="8"/>
      <c r="L1042" s="8"/>
    </row>
    <row r="1043" spans="11:12" x14ac:dyDescent="0.3">
      <c r="K1043" s="8"/>
      <c r="L1043" s="8"/>
    </row>
    <row r="1044" spans="11:12" x14ac:dyDescent="0.3">
      <c r="K1044" s="8"/>
      <c r="L1044" s="8"/>
    </row>
    <row r="1045" spans="11:12" x14ac:dyDescent="0.3">
      <c r="K1045" s="8"/>
      <c r="L1045" s="8"/>
    </row>
    <row r="1046" spans="11:12" x14ac:dyDescent="0.3">
      <c r="K1046" s="8"/>
      <c r="L1046" s="8"/>
    </row>
    <row r="1047" spans="11:12" x14ac:dyDescent="0.3">
      <c r="K1047" s="8"/>
      <c r="L1047" s="8"/>
    </row>
    <row r="1048" spans="11:12" x14ac:dyDescent="0.3">
      <c r="K1048" s="8"/>
      <c r="L1048" s="8"/>
    </row>
    <row r="1049" spans="11:12" x14ac:dyDescent="0.3">
      <c r="K1049" s="8"/>
      <c r="L1049" s="8"/>
    </row>
    <row r="1050" spans="11:12" x14ac:dyDescent="0.3">
      <c r="K1050" s="8"/>
      <c r="L1050" s="8"/>
    </row>
    <row r="1051" spans="11:12" x14ac:dyDescent="0.3">
      <c r="K1051" s="8"/>
      <c r="L1051" s="8"/>
    </row>
    <row r="1052" spans="11:12" x14ac:dyDescent="0.3">
      <c r="K1052" s="8"/>
      <c r="L1052" s="8"/>
    </row>
    <row r="1053" spans="11:12" x14ac:dyDescent="0.3">
      <c r="K1053" s="8"/>
      <c r="L1053" s="8"/>
    </row>
    <row r="1054" spans="11:12" x14ac:dyDescent="0.3">
      <c r="K1054" s="8"/>
      <c r="L1054" s="8"/>
    </row>
    <row r="1055" spans="11:12" x14ac:dyDescent="0.3">
      <c r="K1055" s="8"/>
      <c r="L1055" s="8"/>
    </row>
    <row r="1056" spans="11:12" x14ac:dyDescent="0.3">
      <c r="K1056" s="8"/>
      <c r="L1056" s="8"/>
    </row>
    <row r="1057" spans="11:12" x14ac:dyDescent="0.3">
      <c r="K1057" s="8"/>
      <c r="L1057" s="8"/>
    </row>
    <row r="1058" spans="11:12" x14ac:dyDescent="0.3">
      <c r="K1058" s="8"/>
      <c r="L1058" s="8"/>
    </row>
    <row r="1059" spans="11:12" x14ac:dyDescent="0.3">
      <c r="K1059" s="8"/>
      <c r="L1059" s="8"/>
    </row>
    <row r="1060" spans="11:12" x14ac:dyDescent="0.3">
      <c r="K1060" s="8"/>
      <c r="L1060" s="8"/>
    </row>
    <row r="1061" spans="11:12" x14ac:dyDescent="0.3">
      <c r="K1061" s="8"/>
      <c r="L1061" s="8"/>
    </row>
    <row r="1062" spans="11:12" x14ac:dyDescent="0.3">
      <c r="K1062" s="8"/>
      <c r="L1062" s="8"/>
    </row>
    <row r="1063" spans="11:12" x14ac:dyDescent="0.3">
      <c r="K1063" s="8"/>
      <c r="L1063" s="8"/>
    </row>
    <row r="1064" spans="11:12" x14ac:dyDescent="0.3">
      <c r="K1064" s="8"/>
      <c r="L1064" s="8"/>
    </row>
    <row r="1065" spans="11:12" x14ac:dyDescent="0.3">
      <c r="K1065" s="8"/>
      <c r="L1065" s="8"/>
    </row>
    <row r="1066" spans="11:12" x14ac:dyDescent="0.3">
      <c r="K1066" s="8"/>
      <c r="L1066" s="8"/>
    </row>
    <row r="1067" spans="11:12" x14ac:dyDescent="0.3">
      <c r="K1067" s="8"/>
      <c r="L1067" s="8"/>
    </row>
    <row r="1068" spans="11:12" x14ac:dyDescent="0.3">
      <c r="K1068" s="8"/>
      <c r="L1068" s="8"/>
    </row>
    <row r="1069" spans="11:12" x14ac:dyDescent="0.3">
      <c r="K1069" s="8"/>
      <c r="L1069" s="8"/>
    </row>
    <row r="1070" spans="11:12" x14ac:dyDescent="0.3">
      <c r="K1070" s="8"/>
      <c r="L1070" s="8"/>
    </row>
    <row r="1071" spans="11:12" x14ac:dyDescent="0.3">
      <c r="K1071" s="8"/>
      <c r="L1071" s="8"/>
    </row>
    <row r="1072" spans="11:12" x14ac:dyDescent="0.3">
      <c r="K1072" s="8"/>
      <c r="L1072" s="8"/>
    </row>
    <row r="1073" spans="11:12" x14ac:dyDescent="0.3">
      <c r="K1073" s="8"/>
      <c r="L1073" s="8"/>
    </row>
    <row r="1074" spans="11:12" x14ac:dyDescent="0.3">
      <c r="K1074" s="8"/>
      <c r="L1074" s="8"/>
    </row>
    <row r="1075" spans="11:12" x14ac:dyDescent="0.3">
      <c r="K1075" s="8"/>
      <c r="L1075" s="8"/>
    </row>
    <row r="1076" spans="11:12" x14ac:dyDescent="0.3">
      <c r="K1076" s="8"/>
      <c r="L1076" s="8"/>
    </row>
    <row r="1077" spans="11:12" x14ac:dyDescent="0.3">
      <c r="K1077" s="8"/>
      <c r="L1077" s="8"/>
    </row>
    <row r="1078" spans="11:12" x14ac:dyDescent="0.3">
      <c r="K1078" s="8"/>
      <c r="L1078" s="8"/>
    </row>
    <row r="1079" spans="11:12" x14ac:dyDescent="0.3">
      <c r="K1079" s="8"/>
      <c r="L1079" s="8"/>
    </row>
    <row r="1080" spans="11:12" x14ac:dyDescent="0.3">
      <c r="K1080" s="8"/>
      <c r="L1080" s="8"/>
    </row>
    <row r="1081" spans="11:12" x14ac:dyDescent="0.3">
      <c r="K1081" s="8"/>
      <c r="L1081" s="8"/>
    </row>
    <row r="1082" spans="11:12" x14ac:dyDescent="0.3">
      <c r="K1082" s="8"/>
      <c r="L1082" s="8"/>
    </row>
    <row r="1083" spans="11:12" x14ac:dyDescent="0.3">
      <c r="K1083" s="8"/>
      <c r="L1083" s="8"/>
    </row>
    <row r="1084" spans="11:12" x14ac:dyDescent="0.3">
      <c r="K1084" s="8"/>
      <c r="L1084" s="8"/>
    </row>
    <row r="1085" spans="11:12" x14ac:dyDescent="0.3">
      <c r="K1085" s="8"/>
      <c r="L1085" s="8"/>
    </row>
    <row r="1086" spans="11:12" x14ac:dyDescent="0.3">
      <c r="K1086" s="8"/>
      <c r="L1086" s="8"/>
    </row>
    <row r="1087" spans="11:12" x14ac:dyDescent="0.3">
      <c r="K1087" s="8"/>
      <c r="L1087" s="8"/>
    </row>
    <row r="1088" spans="11:12" x14ac:dyDescent="0.3">
      <c r="K1088" s="8"/>
      <c r="L1088" s="8"/>
    </row>
    <row r="1089" spans="11:12" x14ac:dyDescent="0.3">
      <c r="K1089" s="8"/>
      <c r="L1089" s="8"/>
    </row>
    <row r="1090" spans="11:12" x14ac:dyDescent="0.3">
      <c r="K1090" s="8"/>
      <c r="L1090" s="8"/>
    </row>
    <row r="1091" spans="11:12" x14ac:dyDescent="0.3">
      <c r="K1091" s="8"/>
      <c r="L1091" s="8"/>
    </row>
    <row r="1092" spans="11:12" x14ac:dyDescent="0.3">
      <c r="K1092" s="8"/>
      <c r="L1092" s="8"/>
    </row>
    <row r="1093" spans="11:12" x14ac:dyDescent="0.3">
      <c r="K1093" s="8"/>
      <c r="L1093" s="8"/>
    </row>
    <row r="1094" spans="11:12" x14ac:dyDescent="0.3">
      <c r="K1094" s="8"/>
      <c r="L1094" s="8"/>
    </row>
    <row r="1095" spans="11:12" x14ac:dyDescent="0.3">
      <c r="K1095" s="8"/>
      <c r="L1095" s="8"/>
    </row>
    <row r="1096" spans="11:12" x14ac:dyDescent="0.3">
      <c r="K1096" s="8"/>
      <c r="L1096" s="8"/>
    </row>
    <row r="1097" spans="11:12" x14ac:dyDescent="0.3">
      <c r="K1097" s="8"/>
      <c r="L1097" s="8"/>
    </row>
    <row r="1098" spans="11:12" x14ac:dyDescent="0.3">
      <c r="K1098" s="8"/>
      <c r="L1098" s="8"/>
    </row>
    <row r="1099" spans="11:12" x14ac:dyDescent="0.3">
      <c r="K1099" s="8"/>
      <c r="L1099" s="8"/>
    </row>
    <row r="1100" spans="11:12" x14ac:dyDescent="0.3">
      <c r="K1100" s="8"/>
      <c r="L1100" s="8"/>
    </row>
    <row r="1101" spans="11:12" x14ac:dyDescent="0.3">
      <c r="K1101" s="8"/>
      <c r="L1101" s="8"/>
    </row>
    <row r="1102" spans="11:12" x14ac:dyDescent="0.3">
      <c r="K1102" s="8"/>
      <c r="L1102" s="8"/>
    </row>
    <row r="1103" spans="11:12" x14ac:dyDescent="0.3">
      <c r="K1103" s="8"/>
      <c r="L1103" s="8"/>
    </row>
    <row r="1104" spans="11:12" x14ac:dyDescent="0.3">
      <c r="K1104" s="8"/>
      <c r="L1104" s="8"/>
    </row>
    <row r="1105" spans="11:12" x14ac:dyDescent="0.3">
      <c r="K1105" s="8"/>
      <c r="L1105" s="8"/>
    </row>
    <row r="1106" spans="11:12" x14ac:dyDescent="0.3">
      <c r="K1106" s="8"/>
      <c r="L1106" s="8"/>
    </row>
    <row r="1107" spans="11:12" x14ac:dyDescent="0.3">
      <c r="K1107" s="8"/>
      <c r="L1107" s="8"/>
    </row>
    <row r="1108" spans="11:12" x14ac:dyDescent="0.3">
      <c r="K1108" s="8"/>
      <c r="L1108" s="8"/>
    </row>
    <row r="1109" spans="11:12" x14ac:dyDescent="0.3">
      <c r="K1109" s="8"/>
      <c r="L1109" s="8"/>
    </row>
    <row r="1110" spans="11:12" x14ac:dyDescent="0.3">
      <c r="K1110" s="8"/>
      <c r="L1110" s="8"/>
    </row>
    <row r="1111" spans="11:12" x14ac:dyDescent="0.3">
      <c r="K1111" s="8"/>
      <c r="L1111" s="8"/>
    </row>
    <row r="1112" spans="11:12" x14ac:dyDescent="0.3">
      <c r="K1112" s="8"/>
      <c r="L1112" s="8"/>
    </row>
    <row r="1113" spans="11:12" x14ac:dyDescent="0.3">
      <c r="K1113" s="8"/>
      <c r="L1113" s="8"/>
    </row>
    <row r="1114" spans="11:12" x14ac:dyDescent="0.3">
      <c r="K1114" s="8"/>
      <c r="L1114" s="8"/>
    </row>
    <row r="1115" spans="11:12" x14ac:dyDescent="0.3">
      <c r="K1115" s="8"/>
      <c r="L1115" s="8"/>
    </row>
    <row r="1116" spans="11:12" x14ac:dyDescent="0.3">
      <c r="K1116" s="8"/>
      <c r="L1116" s="8"/>
    </row>
    <row r="1117" spans="11:12" x14ac:dyDescent="0.3">
      <c r="K1117" s="8"/>
      <c r="L1117" s="8"/>
    </row>
    <row r="1118" spans="11:12" x14ac:dyDescent="0.3">
      <c r="K1118" s="8"/>
      <c r="L1118" s="8"/>
    </row>
    <row r="1119" spans="11:12" x14ac:dyDescent="0.3">
      <c r="K1119" s="8"/>
      <c r="L1119" s="8"/>
    </row>
    <row r="1120" spans="11:12" x14ac:dyDescent="0.3">
      <c r="K1120" s="8"/>
      <c r="L1120" s="8"/>
    </row>
    <row r="1121" spans="11:12" x14ac:dyDescent="0.3">
      <c r="K1121" s="8"/>
      <c r="L1121" s="8"/>
    </row>
    <row r="1122" spans="11:12" x14ac:dyDescent="0.3">
      <c r="K1122" s="8"/>
      <c r="L1122" s="8"/>
    </row>
    <row r="1123" spans="11:12" x14ac:dyDescent="0.3">
      <c r="K1123" s="8"/>
      <c r="L1123" s="8"/>
    </row>
    <row r="1124" spans="11:12" x14ac:dyDescent="0.3">
      <c r="K1124" s="8"/>
      <c r="L1124" s="8"/>
    </row>
    <row r="1125" spans="11:12" x14ac:dyDescent="0.3">
      <c r="K1125" s="8"/>
      <c r="L1125" s="8"/>
    </row>
    <row r="1126" spans="11:12" x14ac:dyDescent="0.3">
      <c r="K1126" s="8"/>
      <c r="L1126" s="8"/>
    </row>
    <row r="1127" spans="11:12" x14ac:dyDescent="0.3">
      <c r="K1127" s="8"/>
      <c r="L1127" s="8"/>
    </row>
    <row r="1128" spans="11:12" x14ac:dyDescent="0.3">
      <c r="K1128" s="8"/>
      <c r="L1128" s="8"/>
    </row>
    <row r="1129" spans="11:12" x14ac:dyDescent="0.3">
      <c r="K1129" s="8"/>
      <c r="L1129" s="8"/>
    </row>
    <row r="1130" spans="11:12" x14ac:dyDescent="0.3">
      <c r="K1130" s="8"/>
      <c r="L1130" s="8"/>
    </row>
    <row r="1131" spans="11:12" x14ac:dyDescent="0.3">
      <c r="K1131" s="8"/>
      <c r="L1131" s="8"/>
    </row>
    <row r="1132" spans="11:12" x14ac:dyDescent="0.3">
      <c r="K1132" s="8"/>
      <c r="L1132" s="8"/>
    </row>
    <row r="1133" spans="11:12" x14ac:dyDescent="0.3">
      <c r="K1133" s="8"/>
      <c r="L1133" s="8"/>
    </row>
    <row r="1134" spans="11:12" x14ac:dyDescent="0.3">
      <c r="K1134" s="8"/>
      <c r="L1134" s="8"/>
    </row>
    <row r="1135" spans="11:12" x14ac:dyDescent="0.3">
      <c r="K1135" s="8"/>
      <c r="L1135" s="8"/>
    </row>
    <row r="1136" spans="11:12" x14ac:dyDescent="0.3">
      <c r="K1136" s="8"/>
      <c r="L1136" s="8"/>
    </row>
    <row r="1137" spans="11:12" x14ac:dyDescent="0.3">
      <c r="K1137" s="8"/>
      <c r="L1137" s="8"/>
    </row>
    <row r="1138" spans="11:12" x14ac:dyDescent="0.3">
      <c r="K1138" s="8"/>
      <c r="L1138" s="8"/>
    </row>
    <row r="1139" spans="11:12" x14ac:dyDescent="0.3">
      <c r="K1139" s="8"/>
      <c r="L1139" s="8"/>
    </row>
    <row r="1140" spans="11:12" x14ac:dyDescent="0.3">
      <c r="K1140" s="8"/>
      <c r="L1140" s="8"/>
    </row>
    <row r="1141" spans="11:12" x14ac:dyDescent="0.3">
      <c r="K1141" s="8"/>
      <c r="L1141" s="8"/>
    </row>
    <row r="1142" spans="11:12" x14ac:dyDescent="0.3">
      <c r="K1142" s="8"/>
      <c r="L1142" s="8"/>
    </row>
    <row r="1143" spans="11:12" x14ac:dyDescent="0.3">
      <c r="K1143" s="8"/>
      <c r="L1143" s="8"/>
    </row>
    <row r="1144" spans="11:12" x14ac:dyDescent="0.3">
      <c r="K1144" s="8"/>
      <c r="L1144" s="8"/>
    </row>
    <row r="1145" spans="11:12" x14ac:dyDescent="0.3">
      <c r="K1145" s="8"/>
      <c r="L1145" s="8"/>
    </row>
    <row r="1146" spans="11:12" x14ac:dyDescent="0.3">
      <c r="K1146" s="8"/>
      <c r="L1146" s="8"/>
    </row>
    <row r="1147" spans="11:12" x14ac:dyDescent="0.3">
      <c r="K1147" s="8"/>
      <c r="L1147" s="8"/>
    </row>
    <row r="1148" spans="11:12" x14ac:dyDescent="0.3">
      <c r="K1148" s="8"/>
      <c r="L1148" s="8"/>
    </row>
    <row r="1149" spans="11:12" x14ac:dyDescent="0.3">
      <c r="K1149" s="8"/>
      <c r="L1149" s="8"/>
    </row>
    <row r="1150" spans="11:12" x14ac:dyDescent="0.3">
      <c r="K1150" s="8"/>
      <c r="L1150" s="8"/>
    </row>
    <row r="1151" spans="11:12" x14ac:dyDescent="0.3">
      <c r="K1151" s="8"/>
      <c r="L1151" s="8"/>
    </row>
    <row r="1152" spans="11:12" x14ac:dyDescent="0.3">
      <c r="K1152" s="8"/>
      <c r="L1152" s="8"/>
    </row>
    <row r="1153" spans="11:12" x14ac:dyDescent="0.3">
      <c r="K1153" s="8"/>
      <c r="L1153" s="8"/>
    </row>
    <row r="1154" spans="11:12" x14ac:dyDescent="0.3">
      <c r="K1154" s="8"/>
      <c r="L1154" s="8"/>
    </row>
    <row r="1155" spans="11:12" x14ac:dyDescent="0.3">
      <c r="K1155" s="8"/>
      <c r="L1155" s="8"/>
    </row>
    <row r="1156" spans="11:12" x14ac:dyDescent="0.3">
      <c r="K1156" s="8"/>
      <c r="L1156" s="8"/>
    </row>
    <row r="1157" spans="11:12" x14ac:dyDescent="0.3">
      <c r="K1157" s="8"/>
      <c r="L1157" s="8"/>
    </row>
    <row r="1158" spans="11:12" x14ac:dyDescent="0.3">
      <c r="K1158" s="8"/>
      <c r="L1158" s="8"/>
    </row>
    <row r="1159" spans="11:12" x14ac:dyDescent="0.3">
      <c r="K1159" s="8"/>
      <c r="L1159" s="8"/>
    </row>
    <row r="1160" spans="11:12" x14ac:dyDescent="0.3">
      <c r="K1160" s="8"/>
      <c r="L1160" s="8"/>
    </row>
    <row r="1161" spans="11:12" x14ac:dyDescent="0.3">
      <c r="K1161" s="8"/>
      <c r="L1161" s="8"/>
    </row>
    <row r="1162" spans="11:12" x14ac:dyDescent="0.3">
      <c r="K1162" s="8"/>
      <c r="L1162" s="8"/>
    </row>
    <row r="1163" spans="11:12" x14ac:dyDescent="0.3">
      <c r="K1163" s="8"/>
      <c r="L1163" s="8"/>
    </row>
    <row r="1164" spans="11:12" x14ac:dyDescent="0.3">
      <c r="K1164" s="8"/>
      <c r="L1164" s="8"/>
    </row>
    <row r="1165" spans="11:12" x14ac:dyDescent="0.3">
      <c r="K1165" s="8"/>
      <c r="L1165" s="8"/>
    </row>
    <row r="1166" spans="11:12" x14ac:dyDescent="0.3">
      <c r="K1166" s="8"/>
      <c r="L1166" s="8"/>
    </row>
    <row r="1167" spans="11:12" x14ac:dyDescent="0.3">
      <c r="K1167" s="8"/>
      <c r="L1167" s="8"/>
    </row>
    <row r="1168" spans="11:12" x14ac:dyDescent="0.3">
      <c r="K1168" s="8"/>
      <c r="L1168" s="8"/>
    </row>
    <row r="1169" spans="11:12" x14ac:dyDescent="0.3">
      <c r="K1169" s="8"/>
      <c r="L1169" s="8"/>
    </row>
    <row r="1170" spans="11:12" x14ac:dyDescent="0.3">
      <c r="K1170" s="8"/>
      <c r="L1170" s="8"/>
    </row>
    <row r="1171" spans="11:12" x14ac:dyDescent="0.3">
      <c r="K1171" s="8"/>
      <c r="L1171" s="8"/>
    </row>
    <row r="1172" spans="11:12" x14ac:dyDescent="0.3">
      <c r="K1172" s="8"/>
      <c r="L1172" s="8"/>
    </row>
    <row r="1173" spans="11:12" x14ac:dyDescent="0.3">
      <c r="K1173" s="8"/>
      <c r="L1173" s="8"/>
    </row>
    <row r="1174" spans="11:12" x14ac:dyDescent="0.3">
      <c r="K1174" s="8"/>
      <c r="L1174" s="8"/>
    </row>
    <row r="1175" spans="11:12" x14ac:dyDescent="0.3">
      <c r="K1175" s="8"/>
      <c r="L1175" s="8"/>
    </row>
    <row r="1176" spans="11:12" x14ac:dyDescent="0.3">
      <c r="K1176" s="8"/>
      <c r="L1176" s="8"/>
    </row>
    <row r="1177" spans="11:12" x14ac:dyDescent="0.3">
      <c r="K1177" s="8"/>
      <c r="L1177" s="8"/>
    </row>
    <row r="1178" spans="11:12" x14ac:dyDescent="0.3">
      <c r="K1178" s="8"/>
      <c r="L1178" s="8"/>
    </row>
    <row r="1179" spans="11:12" x14ac:dyDescent="0.3">
      <c r="K1179" s="8"/>
      <c r="L1179" s="8"/>
    </row>
    <row r="1180" spans="11:12" x14ac:dyDescent="0.3">
      <c r="K1180" s="8"/>
      <c r="L1180" s="8"/>
    </row>
    <row r="1181" spans="11:12" x14ac:dyDescent="0.3">
      <c r="K1181" s="8"/>
      <c r="L1181" s="8"/>
    </row>
    <row r="1182" spans="11:12" x14ac:dyDescent="0.3">
      <c r="K1182" s="8"/>
      <c r="L1182" s="8"/>
    </row>
    <row r="1183" spans="11:12" x14ac:dyDescent="0.3">
      <c r="K1183" s="8"/>
      <c r="L1183" s="8"/>
    </row>
    <row r="1184" spans="11:12" x14ac:dyDescent="0.3">
      <c r="K1184" s="8"/>
      <c r="L1184" s="8"/>
    </row>
    <row r="1185" spans="11:12" x14ac:dyDescent="0.3">
      <c r="K1185" s="8"/>
      <c r="L1185" s="8"/>
    </row>
    <row r="1186" spans="11:12" x14ac:dyDescent="0.3">
      <c r="K1186" s="8"/>
      <c r="L1186" s="8"/>
    </row>
    <row r="1187" spans="11:12" x14ac:dyDescent="0.3">
      <c r="K1187" s="8"/>
      <c r="L1187" s="8"/>
    </row>
    <row r="1188" spans="11:12" x14ac:dyDescent="0.3">
      <c r="K1188" s="8"/>
      <c r="L1188" s="8"/>
    </row>
    <row r="1189" spans="11:12" x14ac:dyDescent="0.3">
      <c r="K1189" s="8"/>
      <c r="L1189" s="8"/>
    </row>
    <row r="1190" spans="11:12" x14ac:dyDescent="0.3">
      <c r="K1190" s="8"/>
      <c r="L1190" s="8"/>
    </row>
    <row r="1191" spans="11:12" x14ac:dyDescent="0.3">
      <c r="K1191" s="8"/>
      <c r="L1191" s="8"/>
    </row>
    <row r="1192" spans="11:12" x14ac:dyDescent="0.3">
      <c r="K1192" s="8"/>
      <c r="L1192" s="8"/>
    </row>
    <row r="1193" spans="11:12" x14ac:dyDescent="0.3">
      <c r="K1193" s="8"/>
      <c r="L1193" s="8"/>
    </row>
    <row r="1194" spans="11:12" x14ac:dyDescent="0.3">
      <c r="K1194" s="8"/>
      <c r="L1194" s="8"/>
    </row>
    <row r="1195" spans="11:12" x14ac:dyDescent="0.3">
      <c r="K1195" s="8"/>
      <c r="L1195" s="8"/>
    </row>
    <row r="1196" spans="11:12" x14ac:dyDescent="0.3">
      <c r="K1196" s="8"/>
      <c r="L1196" s="8"/>
    </row>
    <row r="1197" spans="11:12" x14ac:dyDescent="0.3">
      <c r="K1197" s="8"/>
      <c r="L1197" s="8"/>
    </row>
    <row r="1198" spans="11:12" x14ac:dyDescent="0.3">
      <c r="K1198" s="8"/>
      <c r="L1198" s="8"/>
    </row>
    <row r="1199" spans="11:12" x14ac:dyDescent="0.3">
      <c r="K1199" s="8"/>
      <c r="L1199" s="8"/>
    </row>
    <row r="1200" spans="11:12" x14ac:dyDescent="0.3">
      <c r="K1200" s="8"/>
      <c r="L1200" s="8"/>
    </row>
    <row r="1201" spans="11:12" x14ac:dyDescent="0.3">
      <c r="K1201" s="8"/>
      <c r="L1201" s="8"/>
    </row>
    <row r="1202" spans="11:12" x14ac:dyDescent="0.3">
      <c r="K1202" s="8"/>
      <c r="L1202" s="8"/>
    </row>
    <row r="1203" spans="11:12" x14ac:dyDescent="0.3">
      <c r="K1203" s="8"/>
      <c r="L1203" s="8"/>
    </row>
    <row r="1204" spans="11:12" x14ac:dyDescent="0.3">
      <c r="K1204" s="8"/>
      <c r="L1204" s="8"/>
    </row>
    <row r="1205" spans="11:12" x14ac:dyDescent="0.3">
      <c r="K1205" s="8"/>
      <c r="L1205" s="8"/>
    </row>
    <row r="1206" spans="11:12" x14ac:dyDescent="0.3">
      <c r="K1206" s="8"/>
      <c r="L1206" s="8"/>
    </row>
    <row r="1207" spans="11:12" x14ac:dyDescent="0.3">
      <c r="K1207" s="8"/>
      <c r="L1207" s="8"/>
    </row>
    <row r="1208" spans="11:12" x14ac:dyDescent="0.3">
      <c r="K1208" s="8"/>
      <c r="L1208" s="8"/>
    </row>
    <row r="1209" spans="11:12" x14ac:dyDescent="0.3">
      <c r="K1209" s="8"/>
      <c r="L1209" s="8"/>
    </row>
    <row r="1210" spans="11:12" x14ac:dyDescent="0.3">
      <c r="K1210" s="8"/>
      <c r="L1210" s="8"/>
    </row>
    <row r="1211" spans="11:12" x14ac:dyDescent="0.3">
      <c r="K1211" s="8"/>
      <c r="L1211" s="8"/>
    </row>
    <row r="1212" spans="11:12" x14ac:dyDescent="0.3">
      <c r="K1212" s="8"/>
      <c r="L1212" s="8"/>
    </row>
    <row r="1213" spans="11:12" x14ac:dyDescent="0.3">
      <c r="K1213" s="8"/>
      <c r="L1213" s="8"/>
    </row>
    <row r="1214" spans="11:12" x14ac:dyDescent="0.3">
      <c r="K1214" s="8"/>
      <c r="L1214" s="8"/>
    </row>
    <row r="1215" spans="11:12" x14ac:dyDescent="0.3">
      <c r="K1215" s="8"/>
      <c r="L1215" s="8"/>
    </row>
    <row r="1216" spans="11:12" x14ac:dyDescent="0.3">
      <c r="K1216" s="8"/>
      <c r="L1216" s="8"/>
    </row>
    <row r="1217" spans="11:12" x14ac:dyDescent="0.3">
      <c r="K1217" s="8"/>
      <c r="L1217" s="8"/>
    </row>
    <row r="1218" spans="11:12" x14ac:dyDescent="0.3">
      <c r="K1218" s="8"/>
      <c r="L1218" s="8"/>
    </row>
    <row r="1219" spans="11:12" x14ac:dyDescent="0.3">
      <c r="K1219" s="8"/>
      <c r="L1219" s="8"/>
    </row>
    <row r="1220" spans="11:12" x14ac:dyDescent="0.3">
      <c r="K1220" s="8"/>
      <c r="L1220" s="8"/>
    </row>
    <row r="1221" spans="11:12" x14ac:dyDescent="0.3">
      <c r="K1221" s="8"/>
      <c r="L1221" s="8"/>
    </row>
    <row r="1222" spans="11:12" x14ac:dyDescent="0.3">
      <c r="K1222" s="8"/>
      <c r="L1222" s="8"/>
    </row>
    <row r="1223" spans="11:12" x14ac:dyDescent="0.3">
      <c r="K1223" s="8"/>
      <c r="L1223" s="8"/>
    </row>
    <row r="1224" spans="11:12" x14ac:dyDescent="0.3">
      <c r="K1224" s="8"/>
    </row>
    <row r="1225" spans="11:12" x14ac:dyDescent="0.3">
      <c r="K1225" s="8"/>
    </row>
    <row r="1226" spans="11:12" x14ac:dyDescent="0.3">
      <c r="K1226" s="8"/>
    </row>
    <row r="1227" spans="11:12" x14ac:dyDescent="0.3">
      <c r="K1227" s="8"/>
    </row>
    <row r="1228" spans="11:12" x14ac:dyDescent="0.3">
      <c r="K1228" s="8"/>
    </row>
    <row r="1229" spans="11:12" x14ac:dyDescent="0.3">
      <c r="K1229" s="8"/>
    </row>
    <row r="1230" spans="11:12" x14ac:dyDescent="0.3">
      <c r="K1230" s="8"/>
    </row>
    <row r="1231" spans="11:12" x14ac:dyDescent="0.3">
      <c r="K1231" s="8"/>
    </row>
    <row r="1232" spans="11:12" x14ac:dyDescent="0.3">
      <c r="K1232" s="8"/>
    </row>
    <row r="1233" spans="11:11" x14ac:dyDescent="0.3">
      <c r="K1233" s="8"/>
    </row>
    <row r="1234" spans="11:11" x14ac:dyDescent="0.3">
      <c r="K1234" s="8"/>
    </row>
    <row r="1235" spans="11:11" x14ac:dyDescent="0.3">
      <c r="K1235" s="8"/>
    </row>
    <row r="1236" spans="11:11" x14ac:dyDescent="0.3">
      <c r="K1236" s="8"/>
    </row>
    <row r="1237" spans="11:11" x14ac:dyDescent="0.3">
      <c r="K1237" s="8"/>
    </row>
    <row r="1238" spans="11:11" x14ac:dyDescent="0.3">
      <c r="K1238" s="8"/>
    </row>
    <row r="1239" spans="11:11" x14ac:dyDescent="0.3">
      <c r="K1239" s="8"/>
    </row>
    <row r="1240" spans="11:11" x14ac:dyDescent="0.3">
      <c r="K1240" s="8"/>
    </row>
    <row r="1241" spans="11:11" x14ac:dyDescent="0.3">
      <c r="K1241" s="8"/>
    </row>
    <row r="1242" spans="11:11" x14ac:dyDescent="0.3">
      <c r="K1242" s="8"/>
    </row>
    <row r="1243" spans="11:11" x14ac:dyDescent="0.3">
      <c r="K1243" s="8"/>
    </row>
    <row r="1244" spans="11:11" x14ac:dyDescent="0.3">
      <c r="K1244" s="8"/>
    </row>
    <row r="1245" spans="11:11" x14ac:dyDescent="0.3">
      <c r="K1245" s="8"/>
    </row>
    <row r="1246" spans="11:11" x14ac:dyDescent="0.3">
      <c r="K1246" s="8"/>
    </row>
    <row r="1247" spans="11:11" x14ac:dyDescent="0.3">
      <c r="K1247" s="8"/>
    </row>
    <row r="1248" spans="11:11" x14ac:dyDescent="0.3">
      <c r="K1248" s="8"/>
    </row>
    <row r="1249" spans="11:11" x14ac:dyDescent="0.3">
      <c r="K1249" s="8"/>
    </row>
    <row r="1250" spans="11:11" x14ac:dyDescent="0.3">
      <c r="K1250" s="8"/>
    </row>
    <row r="1251" spans="11:11" x14ac:dyDescent="0.3">
      <c r="K1251" s="8"/>
    </row>
    <row r="1252" spans="11:11" x14ac:dyDescent="0.3">
      <c r="K1252" s="8"/>
    </row>
    <row r="1253" spans="11:11" x14ac:dyDescent="0.3">
      <c r="K1253" s="8"/>
    </row>
    <row r="1254" spans="11:11" x14ac:dyDescent="0.3">
      <c r="K1254" s="8"/>
    </row>
    <row r="1255" spans="11:11" x14ac:dyDescent="0.3">
      <c r="K1255" s="8"/>
    </row>
    <row r="1256" spans="11:11" x14ac:dyDescent="0.3">
      <c r="K1256" s="8"/>
    </row>
    <row r="1257" spans="11:11" x14ac:dyDescent="0.3">
      <c r="K1257" s="8"/>
    </row>
    <row r="1258" spans="11:11" x14ac:dyDescent="0.3">
      <c r="K1258" s="8"/>
    </row>
    <row r="1259" spans="11:11" x14ac:dyDescent="0.3">
      <c r="K1259" s="8"/>
    </row>
    <row r="1260" spans="11:11" x14ac:dyDescent="0.3">
      <c r="K1260" s="8"/>
    </row>
    <row r="1261" spans="11:11" x14ac:dyDescent="0.3">
      <c r="K1261" s="8"/>
    </row>
    <row r="1262" spans="11:11" x14ac:dyDescent="0.3">
      <c r="K1262" s="8"/>
    </row>
    <row r="1263" spans="11:11" x14ac:dyDescent="0.3">
      <c r="K1263" s="8"/>
    </row>
    <row r="1264" spans="11:11" x14ac:dyDescent="0.3">
      <c r="K1264" s="8"/>
    </row>
    <row r="1265" spans="11:11" x14ac:dyDescent="0.3">
      <c r="K1265" s="8"/>
    </row>
    <row r="1266" spans="11:11" x14ac:dyDescent="0.3">
      <c r="K1266" s="8"/>
    </row>
    <row r="1267" spans="11:11" x14ac:dyDescent="0.3">
      <c r="K1267" s="8"/>
    </row>
    <row r="1268" spans="11:11" x14ac:dyDescent="0.3">
      <c r="K1268" s="8"/>
    </row>
    <row r="1269" spans="11:11" x14ac:dyDescent="0.3">
      <c r="K1269" s="8"/>
    </row>
    <row r="1270" spans="11:11" x14ac:dyDescent="0.3">
      <c r="K1270" s="8"/>
    </row>
    <row r="1271" spans="11:11" x14ac:dyDescent="0.3">
      <c r="K1271" s="8"/>
    </row>
    <row r="1272" spans="11:11" x14ac:dyDescent="0.3">
      <c r="K1272" s="8"/>
    </row>
    <row r="1273" spans="11:11" x14ac:dyDescent="0.3">
      <c r="K1273" s="8"/>
    </row>
    <row r="1274" spans="11:11" x14ac:dyDescent="0.3">
      <c r="K1274" s="8"/>
    </row>
    <row r="1275" spans="11:11" x14ac:dyDescent="0.3">
      <c r="K1275" s="8"/>
    </row>
    <row r="1276" spans="11:11" x14ac:dyDescent="0.3">
      <c r="K1276" s="8"/>
    </row>
    <row r="1277" spans="11:11" x14ac:dyDescent="0.3">
      <c r="K1277" s="8"/>
    </row>
    <row r="1278" spans="11:11" x14ac:dyDescent="0.3">
      <c r="K1278" s="8"/>
    </row>
    <row r="1279" spans="11:11" x14ac:dyDescent="0.3">
      <c r="K1279" s="8"/>
    </row>
    <row r="1280" spans="11:11" x14ac:dyDescent="0.3">
      <c r="K1280" s="8"/>
    </row>
    <row r="1281" spans="11:11" x14ac:dyDescent="0.3">
      <c r="K1281" s="8"/>
    </row>
    <row r="1282" spans="11:11" x14ac:dyDescent="0.3">
      <c r="K1282" s="8"/>
    </row>
    <row r="1283" spans="11:11" x14ac:dyDescent="0.3">
      <c r="K1283" s="8"/>
    </row>
    <row r="1284" spans="11:11" x14ac:dyDescent="0.3">
      <c r="K1284" s="8"/>
    </row>
    <row r="1285" spans="11:11" x14ac:dyDescent="0.3">
      <c r="K1285" s="8"/>
    </row>
    <row r="1286" spans="11:11" x14ac:dyDescent="0.3">
      <c r="K1286" s="8"/>
    </row>
    <row r="1287" spans="11:11" x14ac:dyDescent="0.3">
      <c r="K1287" s="8"/>
    </row>
    <row r="1288" spans="11:11" x14ac:dyDescent="0.3">
      <c r="K1288" s="8"/>
    </row>
    <row r="1289" spans="11:11" x14ac:dyDescent="0.3">
      <c r="K1289" s="8"/>
    </row>
    <row r="1290" spans="11:11" x14ac:dyDescent="0.3">
      <c r="K1290" s="8"/>
    </row>
    <row r="1291" spans="11:11" x14ac:dyDescent="0.3">
      <c r="K1291" s="8"/>
    </row>
    <row r="1292" spans="11:11" x14ac:dyDescent="0.3">
      <c r="K1292" s="8"/>
    </row>
    <row r="1293" spans="11:11" x14ac:dyDescent="0.3">
      <c r="K1293" s="8"/>
    </row>
    <row r="1294" spans="11:11" x14ac:dyDescent="0.3">
      <c r="K1294" s="8"/>
    </row>
    <row r="1295" spans="11:11" x14ac:dyDescent="0.3">
      <c r="K1295" s="8"/>
    </row>
    <row r="1296" spans="11:11" x14ac:dyDescent="0.3">
      <c r="K1296" s="8"/>
    </row>
    <row r="1297" spans="11:11" x14ac:dyDescent="0.3">
      <c r="K1297" s="8"/>
    </row>
    <row r="1298" spans="11:11" x14ac:dyDescent="0.3">
      <c r="K1298" s="8"/>
    </row>
    <row r="1299" spans="11:11" x14ac:dyDescent="0.3">
      <c r="K1299" s="8"/>
    </row>
    <row r="1300" spans="11:11" x14ac:dyDescent="0.3">
      <c r="K1300" s="8"/>
    </row>
    <row r="1301" spans="11:11" x14ac:dyDescent="0.3">
      <c r="K1301" s="8"/>
    </row>
    <row r="1302" spans="11:11" x14ac:dyDescent="0.3">
      <c r="K1302" s="8"/>
    </row>
    <row r="1303" spans="11:11" x14ac:dyDescent="0.3">
      <c r="K1303" s="8"/>
    </row>
    <row r="1304" spans="11:11" x14ac:dyDescent="0.3">
      <c r="K1304" s="8"/>
    </row>
    <row r="1305" spans="11:11" x14ac:dyDescent="0.3">
      <c r="K1305" s="8"/>
    </row>
    <row r="1306" spans="11:11" x14ac:dyDescent="0.3">
      <c r="K1306" s="8"/>
    </row>
    <row r="1307" spans="11:11" x14ac:dyDescent="0.3">
      <c r="K1307" s="8"/>
    </row>
    <row r="1308" spans="11:11" x14ac:dyDescent="0.3">
      <c r="K1308" s="8"/>
    </row>
    <row r="1309" spans="11:11" x14ac:dyDescent="0.3">
      <c r="K1309" s="8"/>
    </row>
    <row r="1310" spans="11:11" x14ac:dyDescent="0.3">
      <c r="K1310" s="8"/>
    </row>
    <row r="1311" spans="11:11" x14ac:dyDescent="0.3">
      <c r="K1311" s="8"/>
    </row>
    <row r="1312" spans="11:11" x14ac:dyDescent="0.3">
      <c r="K1312" s="8"/>
    </row>
    <row r="1313" spans="11:11" x14ac:dyDescent="0.3">
      <c r="K1313" s="8"/>
    </row>
    <row r="1314" spans="11:11" x14ac:dyDescent="0.3">
      <c r="K1314" s="8"/>
    </row>
    <row r="1315" spans="11:11" x14ac:dyDescent="0.3">
      <c r="K1315" s="8"/>
    </row>
    <row r="1316" spans="11:11" x14ac:dyDescent="0.3">
      <c r="K1316" s="8"/>
    </row>
    <row r="1317" spans="11:11" x14ac:dyDescent="0.3">
      <c r="K1317" s="8"/>
    </row>
    <row r="1318" spans="11:11" x14ac:dyDescent="0.3">
      <c r="K1318" s="8"/>
    </row>
    <row r="1319" spans="11:11" x14ac:dyDescent="0.3">
      <c r="K1319" s="8"/>
    </row>
    <row r="1320" spans="11:11" x14ac:dyDescent="0.3">
      <c r="K1320" s="8"/>
    </row>
    <row r="1321" spans="11:11" x14ac:dyDescent="0.3">
      <c r="K1321" s="8"/>
    </row>
  </sheetData>
  <protectedRanges>
    <protectedRange sqref="S6:S10" name="PLAN DE MEJORAMIENTO"/>
  </protectedRanges>
  <mergeCells count="22">
    <mergeCell ref="A65:A66"/>
    <mergeCell ref="A68:A69"/>
    <mergeCell ref="A81:A82"/>
    <mergeCell ref="A6:D6"/>
    <mergeCell ref="G6:I6"/>
    <mergeCell ref="Q6:R6"/>
    <mergeCell ref="A49:A50"/>
    <mergeCell ref="A56:A58"/>
    <mergeCell ref="Q13:R13"/>
    <mergeCell ref="A47:A48"/>
    <mergeCell ref="A7:D7"/>
    <mergeCell ref="G7:I7"/>
    <mergeCell ref="Q7:R7"/>
    <mergeCell ref="A8:B8"/>
    <mergeCell ref="K8:L8"/>
    <mergeCell ref="Q8:S8"/>
    <mergeCell ref="A1:F1"/>
    <mergeCell ref="A2:F2"/>
    <mergeCell ref="Q2:U2"/>
    <mergeCell ref="Q3:U3"/>
    <mergeCell ref="Q4:R4"/>
    <mergeCell ref="B4:E4"/>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13C8B-FFDB-46E6-88A2-7F751F0D0FCD}">
  <ds:schemaRefs>
    <ds:schemaRef ds:uri="http://purl.org/dc/dcmitype/"/>
    <ds:schemaRef ds:uri="47e443c8-a262-45b6-a57d-ad184fc62388"/>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8B8A97-5206-4F74-90AB-25B339F4E5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Gloria Riascos</cp:lastModifiedBy>
  <cp:lastPrinted>2015-03-06T19:40:51Z</cp:lastPrinted>
  <dcterms:created xsi:type="dcterms:W3CDTF">2010-02-24T13:59:50Z</dcterms:created>
  <dcterms:modified xsi:type="dcterms:W3CDTF">2023-07-19T20:31:54Z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