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atic\Downloads\"/>
    </mc:Choice>
  </mc:AlternateContent>
  <xr:revisionPtr revIDLastSave="0" documentId="8_{F2CC96F1-CEEC-40BF-BBDE-46330568C1EC}" xr6:coauthVersionLast="47" xr6:coauthVersionMax="47" xr10:uidLastSave="{00000000-0000-0000-0000-000000000000}"/>
  <bookViews>
    <workbookView xWindow="-120" yWindow="-120" windowWidth="20730" windowHeight="11040" xr2:uid="{00000000-000D-0000-FFFF-FFFF00000000}"/>
  </bookViews>
  <sheets>
    <sheet name="PAA 2026" sheetId="1" r:id="rId1"/>
  </sheets>
  <definedNames>
    <definedName name="_xlnm._FilterDatabase" localSheetId="0" hidden="1">'PAA 2026'!$B$11:$X$132</definedName>
    <definedName name="_xlnm.Print_Area" localSheetId="0">'PAA 2026'!$B$1:$X$138</definedName>
    <definedName name="_xlnm.Print_Titles" localSheetId="0">'PAA 2026'!$10:$14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1" i="1" l="1"/>
  <c r="X130" i="1"/>
  <c r="T130" i="1"/>
  <c r="P130" i="1"/>
  <c r="L130" i="1"/>
  <c r="X129" i="1"/>
  <c r="T129" i="1"/>
  <c r="P129" i="1"/>
  <c r="L129" i="1"/>
  <c r="X128" i="1"/>
  <c r="T128" i="1"/>
  <c r="P128" i="1"/>
  <c r="L128" i="1"/>
  <c r="X127" i="1"/>
  <c r="T127" i="1"/>
  <c r="P127" i="1"/>
  <c r="L127" i="1"/>
  <c r="X126" i="1"/>
  <c r="T126" i="1"/>
  <c r="P126" i="1"/>
  <c r="L126" i="1"/>
  <c r="X125" i="1"/>
  <c r="T125" i="1"/>
  <c r="P125" i="1"/>
  <c r="L125" i="1"/>
  <c r="X124" i="1"/>
  <c r="T124" i="1"/>
  <c r="P124" i="1"/>
  <c r="L124" i="1"/>
  <c r="X123" i="1"/>
  <c r="T123" i="1"/>
  <c r="P123" i="1"/>
  <c r="L123" i="1"/>
  <c r="X122" i="1"/>
  <c r="T122" i="1"/>
  <c r="P122" i="1"/>
  <c r="L122" i="1"/>
  <c r="X121" i="1"/>
  <c r="U132" i="1" s="1"/>
  <c r="T121" i="1"/>
  <c r="Q132" i="1" s="1"/>
  <c r="P121" i="1"/>
  <c r="M132" i="1" s="1"/>
  <c r="L121" i="1"/>
  <c r="I132" i="1" s="1"/>
  <c r="X116" i="1"/>
  <c r="T116" i="1"/>
  <c r="P116" i="1"/>
  <c r="L116" i="1"/>
  <c r="X115" i="1"/>
  <c r="T115" i="1"/>
  <c r="P115" i="1"/>
  <c r="L115" i="1"/>
  <c r="X114" i="1"/>
  <c r="T114" i="1"/>
  <c r="P114" i="1"/>
  <c r="L114" i="1"/>
  <c r="X113" i="1"/>
  <c r="T113" i="1"/>
  <c r="P113" i="1"/>
  <c r="L113" i="1"/>
  <c r="X112" i="1"/>
  <c r="T112" i="1"/>
  <c r="P112" i="1"/>
  <c r="L112" i="1"/>
  <c r="X111" i="1"/>
  <c r="U118" i="1" s="1"/>
  <c r="T111" i="1"/>
  <c r="Q118" i="1" s="1"/>
  <c r="P111" i="1"/>
  <c r="M117" i="1" s="1"/>
  <c r="L111" i="1"/>
  <c r="X108" i="1"/>
  <c r="T108" i="1"/>
  <c r="P108" i="1"/>
  <c r="L108" i="1"/>
  <c r="X107" i="1"/>
  <c r="T107" i="1"/>
  <c r="P107" i="1"/>
  <c r="L107" i="1"/>
  <c r="X106" i="1"/>
  <c r="T106" i="1"/>
  <c r="P106" i="1"/>
  <c r="L106" i="1"/>
  <c r="X105" i="1"/>
  <c r="T105" i="1"/>
  <c r="P105" i="1"/>
  <c r="L105" i="1"/>
  <c r="X104" i="1"/>
  <c r="T104" i="1"/>
  <c r="P104" i="1"/>
  <c r="L104" i="1"/>
  <c r="X103" i="1"/>
  <c r="T103" i="1"/>
  <c r="P103" i="1"/>
  <c r="L103" i="1"/>
  <c r="X102" i="1"/>
  <c r="T102" i="1"/>
  <c r="P102" i="1"/>
  <c r="L102" i="1"/>
  <c r="X101" i="1"/>
  <c r="T101" i="1"/>
  <c r="P101" i="1"/>
  <c r="L101" i="1"/>
  <c r="X100" i="1"/>
  <c r="T100" i="1"/>
  <c r="P100" i="1"/>
  <c r="L100" i="1"/>
  <c r="X99" i="1"/>
  <c r="T99" i="1"/>
  <c r="P99" i="1"/>
  <c r="L99" i="1"/>
  <c r="X98" i="1"/>
  <c r="T98" i="1"/>
  <c r="P98" i="1"/>
  <c r="L98" i="1"/>
  <c r="X97" i="1"/>
  <c r="T97" i="1"/>
  <c r="P97" i="1"/>
  <c r="L97" i="1"/>
  <c r="X96" i="1"/>
  <c r="T96" i="1"/>
  <c r="P96" i="1"/>
  <c r="L96" i="1"/>
  <c r="X95" i="1"/>
  <c r="T95" i="1"/>
  <c r="P95" i="1"/>
  <c r="L95" i="1"/>
  <c r="X94" i="1"/>
  <c r="T94" i="1"/>
  <c r="P94" i="1"/>
  <c r="L94" i="1"/>
  <c r="X93" i="1"/>
  <c r="T93" i="1"/>
  <c r="P93" i="1"/>
  <c r="L93" i="1"/>
  <c r="X92" i="1"/>
  <c r="T92" i="1"/>
  <c r="P92" i="1"/>
  <c r="L92" i="1"/>
  <c r="X91" i="1"/>
  <c r="T91" i="1"/>
  <c r="P91" i="1"/>
  <c r="L91" i="1"/>
  <c r="X90" i="1"/>
  <c r="T90" i="1"/>
  <c r="P90" i="1"/>
  <c r="M109" i="1" s="1"/>
  <c r="L90" i="1"/>
  <c r="X89" i="1"/>
  <c r="U109" i="1" s="1"/>
  <c r="T89" i="1"/>
  <c r="P89" i="1"/>
  <c r="L89" i="1"/>
  <c r="U87" i="1"/>
  <c r="M87" i="1"/>
  <c r="X86" i="1"/>
  <c r="T86" i="1"/>
  <c r="P86" i="1"/>
  <c r="L86" i="1"/>
  <c r="X85" i="1"/>
  <c r="T85" i="1"/>
  <c r="P85" i="1"/>
  <c r="L85" i="1"/>
  <c r="X84" i="1"/>
  <c r="T84" i="1"/>
  <c r="P84" i="1"/>
  <c r="L84" i="1"/>
  <c r="X83" i="1"/>
  <c r="T83" i="1"/>
  <c r="P83" i="1"/>
  <c r="L83" i="1"/>
  <c r="X82" i="1"/>
  <c r="T82" i="1"/>
  <c r="P82" i="1"/>
  <c r="L82" i="1"/>
  <c r="X81" i="1"/>
  <c r="T81" i="1"/>
  <c r="P81" i="1"/>
  <c r="L81" i="1"/>
  <c r="X80" i="1"/>
  <c r="T80" i="1"/>
  <c r="P80" i="1"/>
  <c r="L80" i="1"/>
  <c r="X79" i="1"/>
  <c r="T79" i="1"/>
  <c r="P79" i="1"/>
  <c r="L79" i="1"/>
  <c r="X78" i="1"/>
  <c r="T78" i="1"/>
  <c r="P78" i="1"/>
  <c r="L78" i="1"/>
  <c r="X77" i="1"/>
  <c r="T77" i="1"/>
  <c r="P77" i="1"/>
  <c r="L77" i="1"/>
  <c r="X76" i="1"/>
  <c r="T76" i="1"/>
  <c r="P76" i="1"/>
  <c r="L76" i="1"/>
  <c r="X75" i="1"/>
  <c r="T75" i="1"/>
  <c r="P75" i="1"/>
  <c r="L75" i="1"/>
  <c r="X74" i="1"/>
  <c r="T74" i="1"/>
  <c r="P74" i="1"/>
  <c r="L74" i="1"/>
  <c r="X73" i="1"/>
  <c r="T73" i="1"/>
  <c r="P73" i="1"/>
  <c r="M88" i="1" s="1"/>
  <c r="L73" i="1"/>
  <c r="Q71" i="1"/>
  <c r="X70" i="1"/>
  <c r="T70" i="1"/>
  <c r="P70" i="1"/>
  <c r="L70" i="1"/>
  <c r="X69" i="1"/>
  <c r="T69" i="1"/>
  <c r="P69" i="1"/>
  <c r="L69" i="1"/>
  <c r="X68" i="1"/>
  <c r="T68" i="1"/>
  <c r="P68" i="1"/>
  <c r="L68" i="1"/>
  <c r="X67" i="1"/>
  <c r="T67" i="1"/>
  <c r="P67" i="1"/>
  <c r="L67" i="1"/>
  <c r="X66" i="1"/>
  <c r="T66" i="1"/>
  <c r="P66" i="1"/>
  <c r="L66" i="1"/>
  <c r="X65" i="1"/>
  <c r="T65" i="1"/>
  <c r="P65" i="1"/>
  <c r="L65" i="1"/>
  <c r="X64" i="1"/>
  <c r="T64" i="1"/>
  <c r="P64" i="1"/>
  <c r="L64" i="1"/>
  <c r="X63" i="1"/>
  <c r="T63" i="1"/>
  <c r="P63" i="1"/>
  <c r="L63" i="1"/>
  <c r="X62" i="1"/>
  <c r="T62" i="1"/>
  <c r="P62" i="1"/>
  <c r="L62" i="1"/>
  <c r="X61" i="1"/>
  <c r="T61" i="1"/>
  <c r="P61" i="1"/>
  <c r="L61" i="1"/>
  <c r="X60" i="1"/>
  <c r="T60" i="1"/>
  <c r="P60" i="1"/>
  <c r="L60" i="1"/>
  <c r="X59" i="1"/>
  <c r="T59" i="1"/>
  <c r="P59" i="1"/>
  <c r="L59" i="1"/>
  <c r="X58" i="1"/>
  <c r="T58" i="1"/>
  <c r="P58" i="1"/>
  <c r="L58" i="1"/>
  <c r="X57" i="1"/>
  <c r="T57" i="1"/>
  <c r="P57" i="1"/>
  <c r="L57" i="1"/>
  <c r="X56" i="1"/>
  <c r="T56" i="1"/>
  <c r="P56" i="1"/>
  <c r="L56" i="1"/>
  <c r="X55" i="1"/>
  <c r="T55" i="1"/>
  <c r="P55" i="1"/>
  <c r="L55" i="1"/>
  <c r="X54" i="1"/>
  <c r="T54" i="1"/>
  <c r="P54" i="1"/>
  <c r="L54" i="1"/>
  <c r="X53" i="1"/>
  <c r="T53" i="1"/>
  <c r="P53" i="1"/>
  <c r="L53" i="1"/>
  <c r="X52" i="1"/>
  <c r="T52" i="1"/>
  <c r="P52" i="1"/>
  <c r="L52" i="1"/>
  <c r="X51" i="1"/>
  <c r="T51" i="1"/>
  <c r="P51" i="1"/>
  <c r="L51" i="1"/>
  <c r="X50" i="1"/>
  <c r="T50" i="1"/>
  <c r="P50" i="1"/>
  <c r="L50" i="1"/>
  <c r="X49" i="1"/>
  <c r="U71" i="1" s="1"/>
  <c r="T49" i="1"/>
  <c r="Q72" i="1" s="1"/>
  <c r="P49" i="1"/>
  <c r="M72" i="1" s="1"/>
  <c r="L49" i="1"/>
  <c r="I72" i="1" s="1"/>
  <c r="U47" i="1"/>
  <c r="M47" i="1"/>
  <c r="X46" i="1"/>
  <c r="T46" i="1"/>
  <c r="P46" i="1"/>
  <c r="L46" i="1"/>
  <c r="X45" i="1"/>
  <c r="T45" i="1"/>
  <c r="P45" i="1"/>
  <c r="L45" i="1"/>
  <c r="X44" i="1"/>
  <c r="T44" i="1"/>
  <c r="P44" i="1"/>
  <c r="L44" i="1"/>
  <c r="X43" i="1"/>
  <c r="T43" i="1"/>
  <c r="P43" i="1"/>
  <c r="L43" i="1"/>
  <c r="X42" i="1"/>
  <c r="T42" i="1"/>
  <c r="P42" i="1"/>
  <c r="L42" i="1"/>
  <c r="X41" i="1"/>
  <c r="U48" i="1" s="1"/>
  <c r="T41" i="1"/>
  <c r="Q48" i="1" s="1"/>
  <c r="P41" i="1"/>
  <c r="L41" i="1"/>
  <c r="Q39" i="1"/>
  <c r="X38" i="1"/>
  <c r="T38" i="1"/>
  <c r="P38" i="1"/>
  <c r="L38" i="1"/>
  <c r="X37" i="1"/>
  <c r="T37" i="1"/>
  <c r="P37" i="1"/>
  <c r="L37" i="1"/>
  <c r="X36" i="1"/>
  <c r="T36" i="1"/>
  <c r="P36" i="1"/>
  <c r="L36" i="1"/>
  <c r="X35" i="1"/>
  <c r="T35" i="1"/>
  <c r="P35" i="1"/>
  <c r="L35" i="1"/>
  <c r="X34" i="1"/>
  <c r="T34" i="1"/>
  <c r="P34" i="1"/>
  <c r="L34" i="1"/>
  <c r="X33" i="1"/>
  <c r="T33" i="1"/>
  <c r="P33" i="1"/>
  <c r="L33" i="1"/>
  <c r="X32" i="1"/>
  <c r="T32" i="1"/>
  <c r="P32" i="1"/>
  <c r="L32" i="1"/>
  <c r="X31" i="1"/>
  <c r="T31" i="1"/>
  <c r="P31" i="1"/>
  <c r="L31" i="1"/>
  <c r="I39" i="1" s="1"/>
  <c r="X28" i="1"/>
  <c r="T28" i="1"/>
  <c r="P28" i="1"/>
  <c r="L28" i="1"/>
  <c r="X27" i="1"/>
  <c r="T27" i="1"/>
  <c r="P27" i="1"/>
  <c r="L27" i="1"/>
  <c r="X26" i="1"/>
  <c r="T26" i="1"/>
  <c r="P26" i="1"/>
  <c r="L26" i="1"/>
  <c r="X25" i="1"/>
  <c r="T25" i="1"/>
  <c r="P25" i="1"/>
  <c r="L25" i="1"/>
  <c r="X24" i="1"/>
  <c r="T24" i="1"/>
  <c r="P24" i="1"/>
  <c r="L24" i="1"/>
  <c r="X23" i="1"/>
  <c r="T23" i="1"/>
  <c r="P23" i="1"/>
  <c r="L23" i="1"/>
  <c r="X22" i="1"/>
  <c r="T22" i="1"/>
  <c r="P22" i="1"/>
  <c r="L22" i="1"/>
  <c r="X21" i="1"/>
  <c r="T21" i="1"/>
  <c r="P21" i="1"/>
  <c r="L21" i="1"/>
  <c r="X20" i="1"/>
  <c r="T20" i="1"/>
  <c r="P20" i="1"/>
  <c r="L20" i="1"/>
  <c r="X19" i="1"/>
  <c r="T19" i="1"/>
  <c r="P19" i="1"/>
  <c r="L19" i="1"/>
  <c r="X18" i="1"/>
  <c r="T18" i="1"/>
  <c r="P18" i="1"/>
  <c r="L18" i="1"/>
  <c r="X17" i="1"/>
  <c r="T17" i="1"/>
  <c r="P17" i="1"/>
  <c r="L17" i="1"/>
  <c r="X16" i="1"/>
  <c r="T16" i="1"/>
  <c r="P16" i="1"/>
  <c r="L16" i="1"/>
  <c r="X15" i="1"/>
  <c r="U29" i="1" s="1"/>
  <c r="T15" i="1"/>
  <c r="Q30" i="1" s="1"/>
  <c r="P15" i="1"/>
  <c r="M30" i="1" s="1"/>
  <c r="L15" i="1"/>
  <c r="I30" i="1" s="1"/>
  <c r="M40" i="1" l="1"/>
  <c r="U40" i="1"/>
  <c r="I47" i="1"/>
  <c r="Q88" i="1"/>
  <c r="M48" i="1"/>
  <c r="P47" i="1" s="1"/>
  <c r="Q47" i="1"/>
  <c r="T47" i="1" s="1"/>
  <c r="U88" i="1"/>
  <c r="I110" i="1"/>
  <c r="M29" i="1"/>
  <c r="M110" i="1"/>
  <c r="P109" i="1" s="1"/>
  <c r="Q29" i="1"/>
  <c r="T29" i="1" s="1"/>
  <c r="M71" i="1"/>
  <c r="P71" i="1" s="1"/>
  <c r="Q110" i="1"/>
  <c r="Q120" i="1" s="1"/>
  <c r="Q14" i="1" s="1"/>
  <c r="I118" i="1"/>
  <c r="I120" i="1" s="1"/>
  <c r="U110" i="1"/>
  <c r="M118" i="1"/>
  <c r="Q117" i="1"/>
  <c r="M39" i="1"/>
  <c r="P39" i="1" s="1"/>
  <c r="U117" i="1"/>
  <c r="X117" i="1" s="1"/>
  <c r="U30" i="1"/>
  <c r="X29" i="1" s="1"/>
  <c r="M131" i="1"/>
  <c r="U72" i="1"/>
  <c r="X71" i="1" s="1"/>
  <c r="I88" i="1"/>
  <c r="Q40" i="1"/>
  <c r="T39" i="1" s="1"/>
  <c r="U39" i="1"/>
  <c r="Q87" i="1"/>
  <c r="T87" i="1" s="1"/>
  <c r="Q131" i="1"/>
  <c r="T131" i="1" s="1"/>
  <c r="P29" i="1"/>
  <c r="X47" i="1"/>
  <c r="P87" i="1"/>
  <c r="X109" i="1"/>
  <c r="P131" i="1"/>
  <c r="X39" i="1"/>
  <c r="P117" i="1"/>
  <c r="T71" i="1"/>
  <c r="X87" i="1"/>
  <c r="T117" i="1"/>
  <c r="X131" i="1"/>
  <c r="I29" i="1"/>
  <c r="I40" i="1"/>
  <c r="I48" i="1"/>
  <c r="L47" i="1" s="1"/>
  <c r="I71" i="1"/>
  <c r="I87" i="1"/>
  <c r="L87" i="1" s="1"/>
  <c r="I109" i="1"/>
  <c r="L109" i="1" s="1"/>
  <c r="Q109" i="1"/>
  <c r="I117" i="1"/>
  <c r="I131" i="1"/>
  <c r="L131" i="1" s="1"/>
  <c r="M119" i="1"/>
  <c r="L117" i="1" l="1"/>
  <c r="T109" i="1"/>
  <c r="U120" i="1"/>
  <c r="U14" i="1" s="1"/>
  <c r="U119" i="1"/>
  <c r="X119" i="1" s="1"/>
  <c r="M120" i="1"/>
  <c r="M14" i="1" s="1"/>
  <c r="I14" i="1"/>
  <c r="Q119" i="1"/>
  <c r="L29" i="1"/>
  <c r="U13" i="1"/>
  <c r="L71" i="1"/>
  <c r="I119" i="1"/>
  <c r="L119" i="1" s="1"/>
  <c r="L39" i="1"/>
  <c r="P119" i="1"/>
  <c r="M13" i="1"/>
  <c r="P13" i="1" s="1"/>
  <c r="X13" i="1" l="1"/>
  <c r="I13" i="1"/>
  <c r="L13" i="1" s="1"/>
  <c r="Q13" i="1"/>
  <c r="T13" i="1" s="1"/>
  <c r="T1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C33" authorId="0" shapeId="0" xr:uid="{00000000-0006-0000-0000-000001000000}">
      <text>
        <r>
          <rPr>
            <sz val="9"/>
            <color indexed="81"/>
            <rFont val="Tahoma"/>
            <family val="2"/>
          </rPr>
          <t>Se programa mensual por el envió de los informes de auditoría de Control Interno</t>
        </r>
      </text>
    </comment>
  </commentList>
</comments>
</file>

<file path=xl/sharedStrings.xml><?xml version="1.0" encoding="utf-8"?>
<sst xmlns="http://schemas.openxmlformats.org/spreadsheetml/2006/main" count="333" uniqueCount="226">
  <si>
    <t xml:space="preserve">RED DE SALUD DEL CENTRO E.S.E
OFICINA ASESORA DE CONTROL INTERNO
PLAN ANUAL DE AUDITORIAS
VIGENCIA 2026 </t>
  </si>
  <si>
    <r>
      <rPr>
        <b/>
        <sz val="11"/>
        <color theme="3"/>
        <rFont val="Arial"/>
        <family val="2"/>
      </rPr>
      <t>Objetivo</t>
    </r>
    <r>
      <rPr>
        <sz val="11"/>
        <color theme="3"/>
        <rFont val="Arial"/>
        <family val="2"/>
      </rPr>
      <t>: Planificar las Auditorias y Seguimientos a ejecutar de manera independiente y objetiva desde la tercera línea de defensa,  a fin de  evaluar la gestión institucional  y el estado del Sistema de Control Interno, proponiendo recomendaciones para su mejora contribuyendo al cumplimiento razonable de los objetivos institucionales.</t>
    </r>
  </si>
  <si>
    <r>
      <rPr>
        <b/>
        <sz val="11"/>
        <color theme="3"/>
        <rFont val="Arial"/>
        <family val="2"/>
      </rPr>
      <t>Alcance del Plan</t>
    </r>
    <r>
      <rPr>
        <sz val="11"/>
        <color theme="3"/>
        <rFont val="Arial"/>
        <family val="2"/>
      </rPr>
      <t xml:space="preserve">:  Comprende las auditorías, seguimientos y evaluaciones establecidas según los </t>
    </r>
    <r>
      <rPr>
        <b/>
        <sz val="11"/>
        <color theme="3"/>
        <rFont val="Arial"/>
        <family val="2"/>
      </rPr>
      <t xml:space="preserve">criterios de priorización; </t>
    </r>
    <r>
      <rPr>
        <sz val="11"/>
        <color theme="3"/>
        <rFont val="Arial"/>
        <family val="2"/>
      </rPr>
      <t xml:space="preserve">  actividades de elaboración de informes establecido por ley,  asistencia a comités, atención a entes de control,  seguimiento a planes de acción, abordaje eje enfoque y gestión de riesgos, atención a necesidades institucionales y las situaciones imprevistas que pueden afectar el tiempo y ejecución del programa en la vigencia.</t>
    </r>
  </si>
  <si>
    <r>
      <rPr>
        <b/>
        <sz val="11"/>
        <color theme="3"/>
        <rFont val="Arial"/>
        <family val="2"/>
      </rPr>
      <t>Criterios:</t>
    </r>
    <r>
      <rPr>
        <sz val="11"/>
        <color theme="3"/>
        <rFont val="Arial"/>
        <family val="2"/>
      </rPr>
      <t xml:space="preserve">
- Procedimientos internos y demás documentos establecidos en el Sistema de Gestión de la E.S.E Centro.
- Normatividad vigente aplicable la entidad  y a cada uno de los procesos
- Requisitos del usuario, del producto y del servicio.
- Sistemas de información establecidos en la Red de Salud del Centro E.S.E</t>
    </r>
  </si>
  <si>
    <r>
      <rPr>
        <b/>
        <sz val="11"/>
        <color theme="3"/>
        <rFont val="Arial"/>
        <family val="2"/>
      </rPr>
      <t>Riesgos de las auditorías y seguimientos:</t>
    </r>
    <r>
      <rPr>
        <sz val="11"/>
        <color theme="3"/>
        <rFont val="Arial"/>
        <family val="2"/>
      </rPr>
      <t xml:space="preserve">
1. Oficina de control interno con personal insuficiente. 
2. Cambios y ajustes a los procesos y procedimientos establecidos.
3. Situaciones de fuerza mayor que afecten la disponibilidad de la Asesora de control interno.
4. Imprevistos - eventuales compromisos nuevos de la entidad, con carácter prioritario.
5. Entrega de información incompleta, inoportuna e inconsistente por parte del líder del proceso 
 </t>
    </r>
  </si>
  <si>
    <r>
      <rPr>
        <b/>
        <sz val="11"/>
        <color theme="3"/>
        <rFont val="Arial"/>
        <family val="2"/>
      </rPr>
      <t>Recursos</t>
    </r>
    <r>
      <rPr>
        <sz val="11"/>
        <color theme="3"/>
        <rFont val="Arial"/>
        <family val="2"/>
      </rPr>
      <t>:
- Humanos: Asesor de control interno - Profesional de apoyo adscrito a la oficina de control interno.
- Tecnológicos: Equipos de cómputo, sistemas de información, sistemas de redes y correo electrónico de la Entidad
- Financiero:  Presupuesto asignado</t>
    </r>
  </si>
  <si>
    <t>ROL</t>
  </si>
  <si>
    <t>TITULO DE LA ACTIVIDAD</t>
  </si>
  <si>
    <t>AUDITADO
(Proceso / Área)
Responsable.</t>
  </si>
  <si>
    <t>OBJETIVO / ALCANCE</t>
  </si>
  <si>
    <t>ENTREGABLE</t>
  </si>
  <si>
    <t>PERIODICIDAD</t>
  </si>
  <si>
    <t>RESPONSABLE ACTIVIDAD X PARTE DE CONTROL INTERNO</t>
  </si>
  <si>
    <t>CRONOGRAMA DE EJECUCIÓN</t>
  </si>
  <si>
    <t>Enero</t>
  </si>
  <si>
    <t>Febrero</t>
  </si>
  <si>
    <t>Marzo</t>
  </si>
  <si>
    <t>TRIM I</t>
  </si>
  <si>
    <t>Abril</t>
  </si>
  <si>
    <t>Mayo</t>
  </si>
  <si>
    <t>Junio</t>
  </si>
  <si>
    <t>TRIM II</t>
  </si>
  <si>
    <t>Julio</t>
  </si>
  <si>
    <t>Agosto</t>
  </si>
  <si>
    <t>Septiembre</t>
  </si>
  <si>
    <t>TRIM III</t>
  </si>
  <si>
    <t>Octubre</t>
  </si>
  <si>
    <t>Noviembre</t>
  </si>
  <si>
    <t>Diciembre</t>
  </si>
  <si>
    <t>TRIM IV</t>
  </si>
  <si>
    <t>I. ROL LIDERAZGO ESTRATEGICO</t>
  </si>
  <si>
    <t>Junta Directiva</t>
  </si>
  <si>
    <t>Direccionamiento Estratégico y Planeación</t>
  </si>
  <si>
    <t xml:space="preserve">Participar en las Sesiones de Junta Directiva </t>
  </si>
  <si>
    <t>Actas de junta directiva</t>
  </si>
  <si>
    <t>Mensual</t>
  </si>
  <si>
    <t>Asesora de control interno</t>
  </si>
  <si>
    <t>Informe de gestión oficina de control interno para presentar en la Junta Directiva</t>
  </si>
  <si>
    <t>Control de Gestión</t>
  </si>
  <si>
    <t>Presentación de la gestión realizada por la oficina de control interno.</t>
  </si>
  <si>
    <t>Presentación informe de gestión.</t>
  </si>
  <si>
    <t>Semestral</t>
  </si>
  <si>
    <t>Comité de Conciliación</t>
  </si>
  <si>
    <t>Transversal a todos los procesos
Jefe oficina asesora juridica.</t>
  </si>
  <si>
    <t>Asistir al comité de conciliación y defensa judicial de la Red de Salud del Centro E.S.E, cómo mínimo 2 veces en el mes según Resolución 1-15-629 de 2023 - Artículo 14. Sesiones ordinarias .</t>
  </si>
  <si>
    <t>Actas comité de conciliación</t>
  </si>
  <si>
    <t>2 veces al mes</t>
  </si>
  <si>
    <t>Gestión Jurídica</t>
  </si>
  <si>
    <t>Comité institucional de control interno</t>
  </si>
  <si>
    <t>Control de Gestión
Asesora de control interno.</t>
  </si>
  <si>
    <t>Convocar a los miembros del Comité Institucional de Coordinación de Control Interno a las reuniones ordinarias y extraordinarias; presentar los informes y seguimientos correspondientes y ejercer la Secretaría Técnica del mismo.</t>
  </si>
  <si>
    <t>Actas de comité institucional de control interno</t>
  </si>
  <si>
    <t>Asesora de control interno
Profresional de apoyo oficina de control interno.</t>
  </si>
  <si>
    <t>Comité institucional de Gestión y Desempeño</t>
  </si>
  <si>
    <t>Asistir al comité de gestion y desempeño de la Red de Salud del Centro E.S.E, de manera trimestral en el marco de MIPG</t>
  </si>
  <si>
    <t>Actas comité de gestión y desempeño</t>
  </si>
  <si>
    <t>Trimestral</t>
  </si>
  <si>
    <t>Asesora de Control Interno</t>
  </si>
  <si>
    <t>Comité de sostenibilidad / comité de glosas
Resolución 1.15.571.2016, Artículo 6. Periodicidad de las sesiones.</t>
  </si>
  <si>
    <t>Gestión Financiera (Contabilidad - Cartera)
Profesional universitario - contador público.</t>
  </si>
  <si>
    <t>Asistir a los diferentes comités de sostenibilidad y comité de glosa, siendo estas instancias que sirven de herramienta para la mejora continua y sostenibilidad de la calidad de la información financiera.</t>
  </si>
  <si>
    <t>Actas comité de sostenibilidad financiera/glosas.</t>
  </si>
  <si>
    <t>Profresional de apoyo oficina de control interno.</t>
  </si>
  <si>
    <t>Comité Distrital de control interno</t>
  </si>
  <si>
    <t>Articulación de las Oficinas de Control Interno de las entidades municipales.</t>
  </si>
  <si>
    <t>Actas comité municipal de control interno</t>
  </si>
  <si>
    <t>TOTAL ROL LIDERAZGO ESTRATEGICO</t>
  </si>
  <si>
    <t>II. ROL DE ENFOQUE HACIA LA PREVENCION</t>
  </si>
  <si>
    <t>Elaboración y envío de cronograma rendición de informes vigencia 2026</t>
  </si>
  <si>
    <t>Transversal a todos los procesos</t>
  </si>
  <si>
    <t>Informar a los diferentes procesos, las fecha de rendición de reportes a los entes de control para asegurar su cumplimiento y evitar sanciones.</t>
  </si>
  <si>
    <t>Matriz de rendición de informes 2026</t>
  </si>
  <si>
    <t>Anual
Mensual</t>
  </si>
  <si>
    <t>Profesional de apoyo oficina de control interno.</t>
  </si>
  <si>
    <t>Publicación informes OCI / y demás informes que la Ley exige sean publicados en Página Web</t>
  </si>
  <si>
    <t xml:space="preserve">Control de Gestión / 
Procesos responsables de Generación de Información </t>
  </si>
  <si>
    <t>Dar cumplimiento a lo establecido en la Ley 1712 de 2014 y normatividad aplicable. 
Solicitar a la oficina de comunicaciones la publicación de informes y planes de mejora de obligatorio publicación en página web.</t>
  </si>
  <si>
    <t>Informes publicados en página Web</t>
  </si>
  <si>
    <t>Cuando se requiera</t>
  </si>
  <si>
    <t>Asesora de control interno
Profesional de apoyo oficina de control interno.</t>
  </si>
  <si>
    <t>Fomento de la cultura del autocontrol</t>
  </si>
  <si>
    <t>Cumplimiento a los roles asignados a las oficinas de control interno.</t>
  </si>
  <si>
    <t>Generación de contenido a través de piezas de comunicación para difundir al personal de la entidad</t>
  </si>
  <si>
    <t>Asesoría y acompañamiento en la preparación para auditorías de Entes de Control</t>
  </si>
  <si>
    <t>TOTAL ROL DE ENFOQUE HACIA LA PREVENCION</t>
  </si>
  <si>
    <t>III. ROL DE EVALUACION DE LA GESTION DEL RIESGO</t>
  </si>
  <si>
    <t>Seguimiento a las oportunidades de mejora resultantes de las auditorías de acreditación realizadas por el Icontec</t>
  </si>
  <si>
    <t>Asesor de planeación</t>
  </si>
  <si>
    <t>Hacer seguimiento a la ejecución de las oportunidades de mejora identificadas por el Icontec.</t>
  </si>
  <si>
    <t>Productos/documentos que subsanan las oportunidades de mejora dejadas por el ente acreditador.</t>
  </si>
  <si>
    <t>Anual</t>
  </si>
  <si>
    <t xml:space="preserve">Verificación y segumiento al cumpliento de las etapas de los subsistemas SARLAFT, SICOF y el programa de transparencia y ética empresarial  </t>
  </si>
  <si>
    <t>Todos los procesos</t>
  </si>
  <si>
    <t>Circular Externa 20211700000005-5
Art. 73 Ley 1474 de 2011. Modificado por el art 9 de la Ley 2195 de 2022. - Circular Externa 53-5 de 2022 Supersalud.
Decreto 2641 de 2012, Decreto 124 de 2016 y Guía para la Gestión del Riesgo de Corrupción de 2015 del DAFP)</t>
  </si>
  <si>
    <t>Informe sobre cumplimiento</t>
  </si>
  <si>
    <t>Informe de evaluación y seguimiento a los mapas de riesgos y sus controles (Implementación y Efectividad)</t>
  </si>
  <si>
    <t>Evaluar y hacer seguimiento a los diferentes pasos de la gestión del riesgo. 
Efectuar verificación a los mapas de riesgo y la efectividad de sus controles.</t>
  </si>
  <si>
    <t>Informe de evaluación y seguimiento a la gestión del riesgo en la entidad.</t>
  </si>
  <si>
    <t>TOTAL ROL DE EVALUACION DE LA GESTION DEL RIESGO</t>
  </si>
  <si>
    <t>IV. ROL DE EVALUACION Y SEGUIMIENTO</t>
  </si>
  <si>
    <t>Seguimiento a los planes de mejoramiento suscritos con la CGSC</t>
  </si>
  <si>
    <t>Hacer seguimiento al cumplimiento de las acciones de mejora contenidas en los planes de mejoramiento suscritos con la CGSC.</t>
  </si>
  <si>
    <t>Informe de seguimiento planes de mejora suscritos con CGSC</t>
  </si>
  <si>
    <t>Semestral
Enero
Julio</t>
  </si>
  <si>
    <t>Evaluación del sistema de control interno contable.</t>
  </si>
  <si>
    <t>Gestión Financiera, Gestión del Ambiente Físico, Gestión Logística, Gestión Humana, Gestión de las Teconologías y la Información, Gestión Jurídica.</t>
  </si>
  <si>
    <t>Este informe busca verificar la razonabilidad de los Estados Financieros así como determinar que la información sea oportuna, veraz y confiable, la efectividad de los Controles establecidos en la entidad, el seguimiento y la verificación en el Sistema de Control Interno, de acuerdo con lo señalado en la Resolución 193 del 5 de mayo de 2016 de la Contaduría General de la Nación, el Decreto 2145 de 1999 y los procesos y procedimientos de la Red de Salud del Centro E.S.E
El informe se debe presentar antes del 28 de febrero de cada año.</t>
  </si>
  <si>
    <t>Informe control interno contable</t>
  </si>
  <si>
    <t>Anual
Antes del 28 de febrero 2026</t>
  </si>
  <si>
    <t>Seguimiento a licenciamiento del software - Derechos de Autor</t>
  </si>
  <si>
    <t>Gestión de las Tecnologías y la Información.</t>
  </si>
  <si>
    <t>Seguimiento al licenciamiento de Software. Circular 02 del 02/02/2002;  y Circular 012 de 2007</t>
  </si>
  <si>
    <t>Informe derechos de autor</t>
  </si>
  <si>
    <t>Anual
 Antes del tercer viernes del mes de marzo 2025</t>
  </si>
  <si>
    <t>Medición Estado de Avance del Modelo Estándar de Control Interno MECI  en el marco de MIPG a través de FURAG en cada vigencia</t>
  </si>
  <si>
    <t>La Oficina de Control Interno, acorde con las directrices señaladas por el Departamento Administrativo de la Función Pública -DAFP-,  participará en el reporte y evaluación establecidos en el Formulario Único de Reporte de Avance de la Gestión - FURAG 2025, acorde con los resultados de las auditorias desarrolladas durante la vigencia anterior.  
El Decreto 1083 de 2015 (mayo 26) - Actualizado el 15 de junio de 2023, por medio del cual se expide el Decreto Único Reglamentario del Sector de Función Pública, establece que "Los jefes de control interno o quienes hagan sus veces realizarán la medición de la efectividad de dicho Modelo.  La Función Pública establecerá la metodología, la periodicidad y demás condiciones necesarias para tal medición y recogerá la información a través del Formulario Único de Reporte y Avance de Gestión FURAG".</t>
  </si>
  <si>
    <t xml:space="preserve">Reporte avance de la gestión </t>
  </si>
  <si>
    <t>Seguimiento a la implementación del ejercicio de la función disciplinaria de las entidades del estado.
Abril: verificar registro en SIGEP
Junio: Informe a la Procuraduría</t>
  </si>
  <si>
    <t>Hacer seguimiento a la implementación del ejercicio de la función disciplinaria de las entidades del estado, que debe estar registrado en el SIGEP antes del 30 de abril de 2026.</t>
  </si>
  <si>
    <t>Informe del cumplimiento o estado de avance de lo establecido en el Artículo 93 de la Ley 1952 de 2019 y el Artículo 2.2.17.7 del Decreto 1083 de 2015 con destino a la Procuraduría Delegada Preventiva y de Control de Gestión 1, Primera para la Vigilancia Preventiva de la Función Pública.</t>
  </si>
  <si>
    <t>N/A</t>
  </si>
  <si>
    <t>Reporte de evaluación matriz ITA</t>
  </si>
  <si>
    <t>Hacer seguimiento al cumplimiento de la matriz establecida en relación con la Ley de transparencia.</t>
  </si>
  <si>
    <t>Evaluación de la gestión por áreas o dependencias.</t>
  </si>
  <si>
    <t>La Oficina de Control Interno debe hacer la evaluación institucional a la gestión de las dependencias y con este informe  dar cumplimiento a lo establecido en la Ley 909 de 2004.
1. Acuerdo 0176 de 2018.
2. Acuerdo 565 del 25 de enero 2016.
3. Ley 1474 de 2011 - Art. 74
4. Circular 04 de 2004
5. Ley 909 de 2004</t>
  </si>
  <si>
    <t>Informe de la oficina de control interno sobre la evaluación por áreas o dependencias.</t>
  </si>
  <si>
    <t>Anual
Antes del 31 de enero de 2025</t>
  </si>
  <si>
    <t>Informe de evaluación independiente del estado del sistema de control interno</t>
  </si>
  <si>
    <t>Estratégicos- Misionales - Apoyo</t>
  </si>
  <si>
    <t xml:space="preserve">La OCI conforme el Decreto 2106 de 2019, realizará un Informe de evaluación independiente del estado del Sistema de Control Interno,  de acuerdo con los lineamientos impartidos por el Departamento Administrativo de la Función Pública. </t>
  </si>
  <si>
    <t>Informe de evaluación independiente del estado del sistema de control interno de la e.s.e centro.</t>
  </si>
  <si>
    <t>Semestral
Enero 
Julio</t>
  </si>
  <si>
    <t>Informe de austeridad del gasto</t>
  </si>
  <si>
    <t>Seguimiento a las medidas de austeridad en el gasto público en el Ministerio de Hacienda y Crédito Público. (Decreto Nacional 984 de 2012  por el cual se modifica el artículo 22 del Decreto 1737 de 1998.)</t>
  </si>
  <si>
    <t>Informe austeridad del gasto</t>
  </si>
  <si>
    <t>Trimestral
Enero
Abril
Julio
Octubre</t>
  </si>
  <si>
    <t>Informe a la atención de PQRS</t>
  </si>
  <si>
    <t>Relación con el Usuario / Procesos relacionados con las peticiones de los usuarios.</t>
  </si>
  <si>
    <t>Verificar el trámite relacionado con las peticiones, quejas, reclamos y sugerencias de los usuarios, así como la medición de su satisfacción y el cumplimiento de metas institucionales.  Ley 1474 de 2011</t>
  </si>
  <si>
    <t>Informe de seguimiento al trámite de pqrs</t>
  </si>
  <si>
    <t>Informe de auditoria a la Contratación suscrita por la entidad (Evaluación del Cumplimiento y Efectividad de las Garantías Contratadas)</t>
  </si>
  <si>
    <t>Conformidad de la contratación de la entidad.</t>
  </si>
  <si>
    <t>Informe auditoria contratación</t>
  </si>
  <si>
    <t>TOTAL INFORMES SEGÚN REQUERIMIENTOS LEGALES</t>
  </si>
  <si>
    <t>Elaboración plan anual de auditorias de la oficina de control interno</t>
  </si>
  <si>
    <t>Cumplimiento del Decreto 648 de 2017</t>
  </si>
  <si>
    <t>Plan anual de auditorias 2025</t>
  </si>
  <si>
    <t>Evaluación plan de desarrollo</t>
  </si>
  <si>
    <t>Seguimiento a las metas del plan de desarrollo de la vigencia.</t>
  </si>
  <si>
    <t>Informe - Presentación resultados evaluación plan de desarrollo</t>
  </si>
  <si>
    <t>Evaluación plan de gestión de gerentes</t>
  </si>
  <si>
    <t xml:space="preserve">Seguimiento al cumplimiento de las metas del plan de gestión </t>
  </si>
  <si>
    <t>Informe - Presentación resultados evaluación plan de gestión de gerentes</t>
  </si>
  <si>
    <t>Seguimiento a la matriz de ley de transparencia</t>
  </si>
  <si>
    <t>Informe de seguimiento ley 1712 de 2014</t>
  </si>
  <si>
    <t>Seguimiento y Evaluación a la Publicación SECOP II - SIA OBSERVA</t>
  </si>
  <si>
    <t>Oficina asesora jurídica</t>
  </si>
  <si>
    <t>Informe de seguimiento</t>
  </si>
  <si>
    <t>Seguimiento a los planes de mejoramiento producto de las auditorías realizadas por la Oficina de Control Interno</t>
  </si>
  <si>
    <t>Hacer seguimiento a los planes de mejoramiento suscritos.</t>
  </si>
  <si>
    <t>Verificar en SIGEP cumplimiento de actualización de la declaración periódica de bienes y rentas (entre el 1 de junio y 31 de julio de cada vigencia)</t>
  </si>
  <si>
    <t>Gestión Humana</t>
  </si>
  <si>
    <t>Decreto 2842 de 2010, art. 7.2. Decreto Ley 019 de 2012. Art. 227.3. Circular 127 de 2015.</t>
  </si>
  <si>
    <t>TOTAL SEGUIMIENTOS</t>
  </si>
  <si>
    <t>Auditoría de seguimiento al comité de conciliación y defensa judicial.</t>
  </si>
  <si>
    <t>Comité de conciliación - Gestión jurídica</t>
  </si>
  <si>
    <t>Normas relacionadas con el comité de conciliación:
1. Decreto Nacional 1716 de 2009.
2. Ley 1285 de 2009
3. Ley 446 de 1998.
4. Ley 640 de 2001.
5. Decreto Nacional 1069 de 2015. Artículo 2.2.3.4.1.14.
6. Pacto por la Transparencia 30 de octubre de 2017 Secretaría de Transparencia.</t>
  </si>
  <si>
    <t>Informe sobre el cumplimiento del comité de conciliación y defensa judicial</t>
  </si>
  <si>
    <t>Auditoria al proceso Apoyo Diagnóstico.</t>
  </si>
  <si>
    <t>Laboratorio Clinico</t>
  </si>
  <si>
    <t>Informe de Auditoria</t>
  </si>
  <si>
    <t>Auditoria al proceso de Gestión Financiera
Auditoria a facturación</t>
  </si>
  <si>
    <t>Facturación</t>
  </si>
  <si>
    <t>Auditoría al proceso Promoción y Mantenimiento de la Salud.</t>
  </si>
  <si>
    <t>Promoción y Mantenimiento de la Salud - Componentes rutas de atención</t>
  </si>
  <si>
    <t xml:space="preserve">Anual </t>
  </si>
  <si>
    <t>Auditoria al proceso Atención Ambulatoria.</t>
  </si>
  <si>
    <t>Atención Ambulatoria - Odontología</t>
  </si>
  <si>
    <t>Auditoría al proceso Gestión de Tecnologías y la información.</t>
  </si>
  <si>
    <t>Gestión de Tecnologías y la información.</t>
  </si>
  <si>
    <t>Auditoría al proceso Gestión del Ambiente Físico.</t>
  </si>
  <si>
    <t>Gestión del Ambiente Físico.</t>
  </si>
  <si>
    <t>Auditoría al proceso Gestión de Calidad y Excelencia.
Actividad:  Gestión documental</t>
  </si>
  <si>
    <t>Gestión Documental</t>
  </si>
  <si>
    <t>Evaluar el diseño y efectividad de los controles internos en las actividades realizadas en el subproceso de Gestión Documental</t>
  </si>
  <si>
    <t>Auditoría a arqueos de caja de facturación en las 16 Ips</t>
  </si>
  <si>
    <t>Subgerencia Administrativa y Financiera - Facturación</t>
  </si>
  <si>
    <t>Realizar arqueos a las cajas de las diferentes Ips adscritas a la entidad.</t>
  </si>
  <si>
    <t>Informe arqueos de cajas</t>
  </si>
  <si>
    <t>Auditoría a la toma física de inventarios</t>
  </si>
  <si>
    <t>Gestión Logística</t>
  </si>
  <si>
    <t>Razonabilidad del saldo del inventario existente.</t>
  </si>
  <si>
    <t>Informe de auditoria inventarios</t>
  </si>
  <si>
    <t>TOTAL AUDITORIAS</t>
  </si>
  <si>
    <t>Informe de gestión oficina de control interno</t>
  </si>
  <si>
    <t>Informe de la OCI sobre la estrategia de rendición de cuentas</t>
  </si>
  <si>
    <t>Subgerencias / Planeación / Comunicaciones</t>
  </si>
  <si>
    <t>Ley 87 de 1993, Artículos 4 y 12.</t>
  </si>
  <si>
    <t>Informe de la oficina de control interno</t>
  </si>
  <si>
    <t>Apoyo en la preparación de la estrategia de  rendición de cuentas a la comunidad</t>
  </si>
  <si>
    <t>Relación con el Usuario</t>
  </si>
  <si>
    <t>Presentación a la comunidad de la gestión adelantada por la institución en 2025.</t>
  </si>
  <si>
    <t>Formato GT003</t>
  </si>
  <si>
    <t>INFORMES</t>
  </si>
  <si>
    <t>TOTAL ROL DE EVALUACION Y SEGUIMIENTO</t>
  </si>
  <si>
    <t>V. ROL RELACION CON ENTES DE CONTROL</t>
  </si>
  <si>
    <t>Atención visita de verificación cierre fiscal</t>
  </si>
  <si>
    <t>Subgerencia Administrativa y Financiera</t>
  </si>
  <si>
    <t>Servir de enlace  entre los Entes Externos de Control y la Red de Salud del Centro E.S.E. con el fin de facilitar el flujo de información y el cumplimiento de requerimiento con dichos organismos, conforme las responsabilidades de la entidad.</t>
  </si>
  <si>
    <t>Auditoría Financiera de 
Gestión y Resultados -  vigencia 2025</t>
  </si>
  <si>
    <t>Proferir un dictamen integral que permita determinar si la información financiera, presupuestal, de gestión y resultados de la Red de Salud Centro E.S.E., está conforme con el marco regulatorio aplicable y si cumple los principios de la gestión fiscal en especial los de eficiencia, eficacia y economía, para emitir el pronunciamiento del fenecimiento de la cuenta rendida de la vigencia 2025.</t>
  </si>
  <si>
    <t>Informe auditoria financiera y de gestión 2025</t>
  </si>
  <si>
    <t>Auditoría de cumplimiento 
Al proyecto "Fortalecimiento de la capacidad de operación de las Empresas Sociales del Estado en el Distrito Especial de Santiago de Cali"</t>
  </si>
  <si>
    <t>Obtener evidencia suficiente y apropiada para establecer el estado de cumplimiento de la gestión para el desarrollo de las acciones específicas realizadas por la Secretaría Distrital de Salud del Distrito Especial de Santiago de Cali y las Empresas Sociales del Estado en desarrollo del proyecto "Mejoramiento del índice de capacidad de operación de las Empresas Sociales del Estado en el Distrito Especial de Santiago de Cali" en la vigencia 2025</t>
  </si>
  <si>
    <t>Informe resultante de la auditoria de cumplimiento.</t>
  </si>
  <si>
    <t>(AEF/TA) Actuación Especial de Fiscalización / Tema o Asunto
Intersectorial verificar la inversión ambiental y el comportamiento de indicadores ambientales en el Distrito Especial de Santiago de Cali</t>
  </si>
  <si>
    <t>Gestión Ambiental</t>
  </si>
  <si>
    <t>Emitir un concepto sobre el cumplimiento de la gestión fiscal a la inversión en los recursos naturales y medio ambiente en el Distrito Especial de Santiago de Cali, incluyendo un análisis del comportamiento de los indicadores ambientales seleccionados, en la vigencia 2025.</t>
  </si>
  <si>
    <t>Atender solicitudes por entes y entidades de control</t>
  </si>
  <si>
    <t>Atender requerimientos</t>
  </si>
  <si>
    <t>Informe del ente de control</t>
  </si>
  <si>
    <t>TOTAL ROL RELACION CON ENTES DE CONTROL</t>
  </si>
  <si>
    <t>ELABORADO POR: SANDRA LILIANA ESCOBAR S.</t>
  </si>
  <si>
    <t>APROBADO POR:  NATALI MOSQUERA NARVAEZ</t>
  </si>
  <si>
    <t>Asesora Oficina de Control Interno</t>
  </si>
  <si>
    <t>Gerente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</si>
</sst>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2"/>
      <color theme="1"/>
      <name val="Arial"/>
      <family val="2"/>
    </font>
    <font>
      <sz val="11"/>
      <color theme="3"/>
      <name val="Arial"/>
      <family val="2"/>
    </font>
    <font>
      <b/>
      <sz val="11"/>
      <color theme="3"/>
      <name val="Arial"/>
      <family val="2"/>
    </font>
    <font>
      <b/>
      <sz val="12"/>
      <color theme="0"/>
      <name val="Arial"/>
      <family val="2"/>
    </font>
    <font>
      <b/>
      <sz val="10"/>
      <color theme="0"/>
      <name val="Arial"/>
      <family val="2"/>
    </font>
    <font>
      <sz val="10"/>
      <name val="Arial"/>
      <family val="2"/>
    </font>
    <font>
      <b/>
      <sz val="11"/>
      <color theme="0"/>
      <name val="Arial"/>
      <family val="2"/>
    </font>
    <font>
      <sz val="10"/>
      <color theme="3"/>
      <name val="Arial"/>
      <family val="2"/>
    </font>
    <font>
      <b/>
      <sz val="10"/>
      <name val="Arial"/>
      <family val="2"/>
    </font>
    <font>
      <sz val="11"/>
      <color rgb="FF0070C0"/>
      <name val="Arial"/>
      <family val="2"/>
    </font>
    <font>
      <sz val="10"/>
      <color rgb="FF0070C0"/>
      <name val="Arial"/>
      <family val="2"/>
    </font>
    <font>
      <b/>
      <sz val="10"/>
      <color theme="1"/>
      <name val="Arial"/>
      <family val="2"/>
    </font>
    <font>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5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dashed">
        <color auto="1"/>
      </left>
      <right/>
      <top style="dashed">
        <color auto="1"/>
      </top>
      <bottom style="thin">
        <color indexed="64"/>
      </bottom>
      <diagonal/>
    </border>
    <border>
      <left/>
      <right/>
      <top style="dashed">
        <color auto="1"/>
      </top>
      <bottom style="thin">
        <color indexed="64"/>
      </bottom>
      <diagonal/>
    </border>
    <border>
      <left/>
      <right style="dashed">
        <color auto="1"/>
      </right>
      <top style="dashed">
        <color auto="1"/>
      </top>
      <bottom style="thin">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top style="thin">
        <color indexed="64"/>
      </top>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auto="1"/>
      </bottom>
      <diagonal/>
    </border>
    <border>
      <left style="dashed">
        <color auto="1"/>
      </left>
      <right/>
      <top style="thin">
        <color indexed="64"/>
      </top>
      <bottom style="dashed">
        <color auto="1"/>
      </bottom>
      <diagonal/>
    </border>
    <border>
      <left/>
      <right/>
      <top style="thin">
        <color indexed="64"/>
      </top>
      <bottom style="dashed">
        <color auto="1"/>
      </bottom>
      <diagonal/>
    </border>
    <border>
      <left/>
      <right style="dashed">
        <color auto="1"/>
      </right>
      <top style="thin">
        <color indexed="64"/>
      </top>
      <bottom style="dashed">
        <color auto="1"/>
      </bottom>
      <diagonal/>
    </border>
    <border>
      <left style="dashed">
        <color auto="1"/>
      </left>
      <right style="dashed">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ashed">
        <color auto="1"/>
      </right>
      <top style="medium">
        <color indexed="64"/>
      </top>
      <bottom/>
      <diagonal/>
    </border>
    <border>
      <left style="dashed">
        <color auto="1"/>
      </left>
      <right style="dashed">
        <color auto="1"/>
      </right>
      <top style="medium">
        <color indexed="64"/>
      </top>
      <bottom/>
      <diagonal/>
    </border>
    <border>
      <left style="dashed">
        <color auto="1"/>
      </left>
      <right style="dashed">
        <color auto="1"/>
      </right>
      <top style="medium">
        <color indexed="64"/>
      </top>
      <bottom style="dashed">
        <color auto="1"/>
      </bottom>
      <diagonal/>
    </border>
    <border>
      <left style="dashed">
        <color auto="1"/>
      </left>
      <right style="medium">
        <color indexed="64"/>
      </right>
      <top style="medium">
        <color indexed="64"/>
      </top>
      <bottom style="dashed">
        <color auto="1"/>
      </bottom>
      <diagonal/>
    </border>
    <border>
      <left style="dashed">
        <color auto="1"/>
      </left>
      <right style="medium">
        <color indexed="64"/>
      </right>
      <top/>
      <bottom style="dashed">
        <color auto="1"/>
      </bottom>
      <diagonal/>
    </border>
    <border>
      <left style="dashed">
        <color auto="1"/>
      </left>
      <right style="medium">
        <color indexed="64"/>
      </right>
      <top style="dashed">
        <color auto="1"/>
      </top>
      <bottom style="dashed">
        <color auto="1"/>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8">
    <xf numFmtId="0" fontId="0" fillId="0" borderId="0" xfId="0"/>
    <xf numFmtId="0" fontId="2" fillId="0" borderId="0" xfId="0" applyFont="1"/>
    <xf numFmtId="0" fontId="2" fillId="2" borderId="0" xfId="0" applyFont="1" applyFill="1"/>
    <xf numFmtId="0" fontId="2" fillId="2" borderId="0" xfId="0" applyFont="1" applyFill="1" applyAlignment="1">
      <alignment horizontal="center" vertical="center" wrapText="1"/>
    </xf>
    <xf numFmtId="0" fontId="3" fillId="2" borderId="0" xfId="0" applyFont="1" applyFill="1" applyAlignment="1">
      <alignment vertical="center" wrapText="1"/>
    </xf>
    <xf numFmtId="0" fontId="9" fillId="0" borderId="0" xfId="0" applyFont="1"/>
    <xf numFmtId="0" fontId="11" fillId="5" borderId="12"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6" borderId="12"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5" borderId="14" xfId="0" applyFont="1" applyFill="1" applyBorder="1" applyAlignment="1">
      <alignment horizontal="center" vertical="center" wrapText="1"/>
    </xf>
    <xf numFmtId="0" fontId="9" fillId="2" borderId="0" xfId="0" applyFont="1" applyFill="1"/>
    <xf numFmtId="0" fontId="11" fillId="7" borderId="14"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2" borderId="14" xfId="0" applyFont="1" applyFill="1" applyBorder="1" applyAlignment="1">
      <alignment horizontal="center" vertical="center" wrapText="1"/>
    </xf>
    <xf numFmtId="0" fontId="11" fillId="0" borderId="0" xfId="0" applyFont="1" applyAlignment="1">
      <alignment horizontal="left" vertical="center" wrapText="1"/>
    </xf>
    <xf numFmtId="0" fontId="11" fillId="2" borderId="0" xfId="0" applyFont="1" applyFill="1" applyAlignment="1">
      <alignment horizontal="left" vertical="center" wrapText="1"/>
    </xf>
    <xf numFmtId="0" fontId="11" fillId="0" borderId="0" xfId="0" applyFont="1" applyAlignment="1">
      <alignment horizontal="center" vertical="center" wrapText="1"/>
    </xf>
    <xf numFmtId="0" fontId="13" fillId="0" borderId="0" xfId="0" applyFont="1"/>
    <xf numFmtId="0" fontId="14" fillId="0" borderId="0" xfId="0" applyFont="1" applyAlignment="1">
      <alignment horizontal="center" vertical="center" wrapText="1"/>
    </xf>
    <xf numFmtId="0" fontId="14" fillId="0" borderId="0" xfId="0" applyFont="1" applyAlignment="1">
      <alignment horizontal="left" vertical="center" wrapText="1"/>
    </xf>
    <xf numFmtId="0" fontId="2" fillId="0" borderId="3" xfId="0" applyFont="1" applyBorder="1"/>
    <xf numFmtId="0" fontId="2" fillId="0" borderId="3" xfId="0" applyFont="1" applyBorder="1" applyAlignment="1">
      <alignment horizontal="center"/>
    </xf>
    <xf numFmtId="0" fontId="3" fillId="0" borderId="0" xfId="0" applyFont="1"/>
    <xf numFmtId="0" fontId="15" fillId="0" borderId="0" xfId="0" applyFont="1"/>
    <xf numFmtId="0" fontId="2" fillId="0" borderId="0" xfId="0" applyFont="1" applyAlignment="1">
      <alignment wrapText="1"/>
    </xf>
    <xf numFmtId="0" fontId="2" fillId="0" borderId="0" xfId="0" applyFont="1" applyAlignment="1">
      <alignment horizontal="center"/>
    </xf>
    <xf numFmtId="0" fontId="11" fillId="0" borderId="43" xfId="0" applyFont="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3" fillId="7" borderId="0" xfId="0" applyFont="1" applyFill="1"/>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2" borderId="4" xfId="0" applyFont="1" applyFill="1" applyBorder="1" applyAlignment="1">
      <alignment horizontal="left" vertical="center" wrapText="1"/>
    </xf>
    <xf numFmtId="0" fontId="5" fillId="0" borderId="4" xfId="0" applyFont="1" applyBorder="1" applyAlignment="1">
      <alignment horizontal="left" vertical="center" wrapText="1"/>
    </xf>
    <xf numFmtId="0" fontId="5" fillId="2" borderId="4" xfId="0" applyFont="1" applyFill="1" applyBorder="1" applyAlignment="1">
      <alignment horizontal="left" vertical="top" wrapText="1"/>
    </xf>
    <xf numFmtId="0" fontId="5" fillId="2" borderId="8" xfId="0" applyFont="1" applyFill="1" applyBorder="1" applyAlignment="1">
      <alignment horizontal="left" vertical="center" wrapText="1"/>
    </xf>
    <xf numFmtId="0" fontId="7" fillId="3" borderId="35" xfId="0" applyFont="1" applyFill="1" applyBorder="1" applyAlignment="1">
      <alignment horizontal="center" vertical="center" textRotation="90" wrapText="1"/>
    </xf>
    <xf numFmtId="0" fontId="7" fillId="3" borderId="36" xfId="0" applyFont="1" applyFill="1" applyBorder="1" applyAlignment="1">
      <alignment horizontal="center" vertical="center" textRotation="90" wrapText="1"/>
    </xf>
    <xf numFmtId="0" fontId="8" fillId="4" borderId="4" xfId="0" applyFont="1" applyFill="1" applyBorder="1" applyAlignment="1">
      <alignment horizontal="center" vertical="center" wrapText="1"/>
    </xf>
    <xf numFmtId="9" fontId="8" fillId="4" borderId="4" xfId="1" applyFont="1" applyFill="1" applyBorder="1" applyAlignment="1">
      <alignment horizontal="center" vertical="center" wrapText="1"/>
    </xf>
    <xf numFmtId="9" fontId="8" fillId="4" borderId="39" xfId="1" applyFont="1" applyFill="1" applyBorder="1" applyAlignment="1">
      <alignment horizontal="center" vertical="center" wrapText="1"/>
    </xf>
    <xf numFmtId="9" fontId="8" fillId="4" borderId="37" xfId="1" applyFont="1" applyFill="1" applyBorder="1" applyAlignment="1">
      <alignment horizontal="center" vertical="center" wrapText="1"/>
    </xf>
    <xf numFmtId="9" fontId="8" fillId="4" borderId="40" xfId="1" applyFont="1" applyFill="1" applyBorder="1" applyAlignment="1">
      <alignment horizontal="center" vertical="center" wrapText="1"/>
    </xf>
    <xf numFmtId="0" fontId="10" fillId="3" borderId="8" xfId="0" applyFont="1" applyFill="1" applyBorder="1" applyAlignment="1">
      <alignment horizontal="center" vertical="center" textRotation="90" wrapText="1"/>
    </xf>
    <xf numFmtId="0" fontId="10" fillId="3" borderId="9" xfId="0" applyFont="1" applyFill="1" applyBorder="1" applyAlignment="1">
      <alignment horizontal="center" vertical="center" textRotation="90" wrapText="1"/>
    </xf>
    <xf numFmtId="0" fontId="7" fillId="3" borderId="8" xfId="0" applyFont="1" applyFill="1" applyBorder="1" applyAlignment="1">
      <alignment horizontal="center" vertical="center" textRotation="90" wrapText="1"/>
    </xf>
    <xf numFmtId="0" fontId="7" fillId="3" borderId="9" xfId="0" applyFont="1" applyFill="1" applyBorder="1" applyAlignment="1">
      <alignment horizontal="center" vertical="center" textRotation="90" wrapText="1"/>
    </xf>
    <xf numFmtId="0" fontId="8" fillId="4" borderId="39" xfId="0" applyFont="1" applyFill="1" applyBorder="1" applyAlignment="1">
      <alignment horizontal="center" vertical="center" wrapText="1"/>
    </xf>
    <xf numFmtId="0" fontId="7" fillId="3" borderId="29" xfId="0" applyFont="1" applyFill="1" applyBorder="1" applyAlignment="1">
      <alignment horizontal="center" vertical="center" textRotation="90" wrapText="1"/>
    </xf>
    <xf numFmtId="0" fontId="7" fillId="3" borderId="34" xfId="0" applyFont="1" applyFill="1" applyBorder="1" applyAlignment="1">
      <alignment horizontal="center" vertical="center" textRotation="90" wrapText="1"/>
    </xf>
    <xf numFmtId="0" fontId="7" fillId="3" borderId="56" xfId="0" applyFont="1" applyFill="1" applyBorder="1" applyAlignment="1">
      <alignment horizontal="center" vertical="center" textRotation="90" wrapText="1"/>
    </xf>
    <xf numFmtId="0" fontId="7" fillId="3" borderId="57" xfId="0" applyFont="1" applyFill="1" applyBorder="1" applyAlignment="1">
      <alignment horizontal="center" vertical="center" textRotation="90" wrapText="1"/>
    </xf>
    <xf numFmtId="0" fontId="11" fillId="0" borderId="41" xfId="0" applyFont="1" applyBorder="1" applyAlignment="1">
      <alignment horizontal="left" vertical="center" wrapText="1"/>
    </xf>
    <xf numFmtId="0" fontId="11" fillId="0" borderId="13" xfId="0" applyFont="1" applyBorder="1" applyAlignment="1">
      <alignment horizontal="left" vertical="center" wrapText="1"/>
    </xf>
    <xf numFmtId="0" fontId="11" fillId="2" borderId="42"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0" borderId="42" xfId="0" applyFont="1" applyBorder="1" applyAlignment="1">
      <alignment horizontal="left" vertical="center" wrapText="1"/>
    </xf>
    <xf numFmtId="0" fontId="11" fillId="0" borderId="12" xfId="0" applyFont="1" applyBorder="1" applyAlignment="1">
      <alignment horizontal="left" vertical="center" wrapText="1"/>
    </xf>
    <xf numFmtId="0" fontId="11" fillId="0" borderId="42" xfId="0" applyFont="1" applyBorder="1" applyAlignment="1">
      <alignment horizontal="center" vertical="center" wrapText="1"/>
    </xf>
    <xf numFmtId="0" fontId="11" fillId="0" borderId="12" xfId="0" applyFont="1" applyBorder="1" applyAlignment="1">
      <alignment horizontal="center" vertical="center" wrapText="1"/>
    </xf>
    <xf numFmtId="0" fontId="7" fillId="3" borderId="3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7" fillId="3" borderId="29"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11" fillId="0" borderId="11" xfId="0" applyFont="1" applyBorder="1" applyAlignment="1">
      <alignment horizontal="left" vertical="center" wrapText="1"/>
    </xf>
    <xf numFmtId="0" fontId="11" fillId="2" borderId="11" xfId="0" applyFont="1" applyFill="1" applyBorder="1" applyAlignment="1">
      <alignment horizontal="left" vertical="center" wrapText="1"/>
    </xf>
    <xf numFmtId="0" fontId="11" fillId="0" borderId="11" xfId="0" applyFont="1" applyBorder="1" applyAlignment="1">
      <alignment horizontal="center" vertical="center" wrapText="1"/>
    </xf>
    <xf numFmtId="0" fontId="11" fillId="0" borderId="10" xfId="0" applyFont="1" applyBorder="1" applyAlignment="1">
      <alignment horizontal="left"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9" fontId="8" fillId="3" borderId="4" xfId="1" applyFont="1" applyFill="1" applyBorder="1" applyAlignment="1">
      <alignment horizontal="center" vertical="center" wrapText="1"/>
    </xf>
    <xf numFmtId="9" fontId="8" fillId="3" borderId="39" xfId="1" applyFont="1" applyFill="1" applyBorder="1" applyAlignment="1">
      <alignment horizontal="center" vertical="center" wrapText="1"/>
    </xf>
    <xf numFmtId="0" fontId="8" fillId="3" borderId="4" xfId="0" applyFont="1" applyFill="1" applyBorder="1" applyAlignment="1">
      <alignment horizontal="center" vertical="center" wrapText="1"/>
    </xf>
    <xf numFmtId="9" fontId="8" fillId="3" borderId="37" xfId="1" applyFont="1" applyFill="1" applyBorder="1" applyAlignment="1">
      <alignment horizontal="center" vertical="center" wrapText="1"/>
    </xf>
    <xf numFmtId="9" fontId="8" fillId="3" borderId="40" xfId="1"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8" fillId="3" borderId="35" xfId="1" applyFont="1" applyFill="1" applyBorder="1" applyAlignment="1">
      <alignment horizontal="center" vertical="center" wrapText="1"/>
    </xf>
    <xf numFmtId="9" fontId="8" fillId="3" borderId="52" xfId="1"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7" fillId="3" borderId="53" xfId="0" applyFont="1" applyFill="1" applyBorder="1" applyAlignment="1">
      <alignment horizontal="center" vertical="center" textRotation="90"/>
    </xf>
    <xf numFmtId="0" fontId="7" fillId="3" borderId="54" xfId="0" applyFont="1" applyFill="1" applyBorder="1" applyAlignment="1">
      <alignment horizontal="center" vertical="center" textRotation="90"/>
    </xf>
    <xf numFmtId="0" fontId="7" fillId="3" borderId="55" xfId="0" applyFont="1" applyFill="1" applyBorder="1" applyAlignment="1">
      <alignment horizontal="center" vertical="center" textRotation="90"/>
    </xf>
    <xf numFmtId="0" fontId="11" fillId="0" borderId="28" xfId="0" applyFont="1" applyBorder="1" applyAlignment="1">
      <alignment horizontal="left" vertical="center" wrapText="1"/>
    </xf>
    <xf numFmtId="0" fontId="11" fillId="2" borderId="28" xfId="0" applyFont="1" applyFill="1" applyBorder="1" applyAlignment="1">
      <alignment horizontal="left" vertical="center" wrapText="1"/>
    </xf>
    <xf numFmtId="0" fontId="11" fillId="0" borderId="28" xfId="0" applyFont="1" applyBorder="1" applyAlignment="1">
      <alignment horizontal="center" vertical="center" wrapText="1"/>
    </xf>
    <xf numFmtId="9" fontId="9" fillId="8" borderId="4" xfId="1"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7" xfId="0" applyFont="1" applyFill="1" applyBorder="1" applyAlignment="1">
      <alignment horizontal="center" vertical="center" wrapText="1"/>
    </xf>
    <xf numFmtId="9" fontId="9" fillId="8" borderId="35" xfId="1" applyFont="1" applyFill="1" applyBorder="1" applyAlignment="1">
      <alignment horizontal="center" vertical="center" wrapText="1"/>
    </xf>
    <xf numFmtId="9" fontId="9" fillId="8" borderId="36" xfId="1" applyFont="1" applyFill="1" applyBorder="1" applyAlignment="1">
      <alignment horizontal="center" vertical="center" wrapText="1"/>
    </xf>
    <xf numFmtId="0" fontId="9" fillId="8" borderId="4"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12" fillId="8" borderId="24"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1" fillId="0" borderId="11" xfId="0" applyFont="1" applyBorder="1" applyAlignment="1">
      <alignment horizontal="justify" vertical="center" wrapText="1"/>
    </xf>
    <xf numFmtId="0" fontId="11" fillId="0" borderId="12" xfId="0" applyFont="1" applyBorder="1" applyAlignment="1">
      <alignment horizontal="justify" vertical="center" wrapText="1"/>
    </xf>
    <xf numFmtId="0" fontId="7" fillId="3" borderId="53" xfId="0" applyFont="1" applyFill="1" applyBorder="1" applyAlignment="1">
      <alignment horizontal="center" vertical="center" textRotation="90" wrapText="1"/>
    </xf>
    <xf numFmtId="0" fontId="7" fillId="3" borderId="54" xfId="0" applyFont="1" applyFill="1" applyBorder="1" applyAlignment="1">
      <alignment horizontal="center" vertical="center" textRotation="90" wrapText="1"/>
    </xf>
    <xf numFmtId="0" fontId="7" fillId="3" borderId="55" xfId="0" applyFont="1" applyFill="1" applyBorder="1" applyAlignment="1">
      <alignment horizontal="center" vertical="center" textRotation="90" wrapText="1"/>
    </xf>
    <xf numFmtId="0" fontId="15" fillId="0" borderId="21" xfId="0" applyFont="1" applyBorder="1" applyAlignment="1">
      <alignment horizontal="left"/>
    </xf>
    <xf numFmtId="0" fontId="15" fillId="0" borderId="21" xfId="0" applyFont="1" applyBorder="1" applyAlignment="1">
      <alignment horizontal="center"/>
    </xf>
    <xf numFmtId="0" fontId="15" fillId="0" borderId="0" xfId="0" applyFont="1" applyAlignment="1">
      <alignment horizontal="center"/>
    </xf>
  </cellXfs>
  <cellStyles count="2">
    <cellStyle name="Normal" xfId="0" builtinId="0"/>
    <cellStyle name="Porcentaje" xfId="1" builtinId="5"/>
  </cellStyles>
  <dxfs count="4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176892</xdr:colOff>
      <xdr:row>1</xdr:row>
      <xdr:rowOff>108855</xdr:rowOff>
    </xdr:from>
    <xdr:to>
      <xdr:col>2</xdr:col>
      <xdr:colOff>430443</xdr:colOff>
      <xdr:row>3</xdr:row>
      <xdr:rowOff>190499</xdr:rowOff>
    </xdr:to>
    <xdr:pic>
      <xdr:nvPicPr>
        <xdr:cNvPr id="2" name="2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892" y="108855"/>
          <a:ext cx="785591" cy="65314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40820</xdr:colOff>
      <xdr:row>1</xdr:row>
      <xdr:rowOff>40821</xdr:rowOff>
    </xdr:from>
    <xdr:to>
      <xdr:col>23</xdr:col>
      <xdr:colOff>292463</xdr:colOff>
      <xdr:row>3</xdr:row>
      <xdr:rowOff>270456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661945" y="40821"/>
          <a:ext cx="499292" cy="8011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140"/>
  <sheetViews>
    <sheetView showGridLines="0" tabSelected="1" topLeftCell="A2" zoomScale="70" zoomScaleNormal="70" workbookViewId="0">
      <selection activeCell="G143" sqref="G143"/>
    </sheetView>
  </sheetViews>
  <sheetFormatPr baseColWidth="10" defaultColWidth="11.42578125" defaultRowHeight="14.25" x14ac:dyDescent="0.2"/>
  <cols>
    <col min="1" max="1" width="1.85546875" style="1" customWidth="1"/>
    <col min="2" max="2" width="8" style="1" customWidth="1"/>
    <col min="3" max="3" width="31.42578125" style="1" customWidth="1"/>
    <col min="4" max="4" width="32.7109375" style="2" customWidth="1"/>
    <col min="5" max="5" width="55" style="1" customWidth="1"/>
    <col min="6" max="6" width="21.28515625" style="1" customWidth="1"/>
    <col min="7" max="7" width="18.28515625" style="27" customWidth="1"/>
    <col min="8" max="8" width="23.5703125" style="27" customWidth="1"/>
    <col min="9" max="11" width="3.7109375" style="1" customWidth="1"/>
    <col min="12" max="12" width="5.7109375" style="1" customWidth="1"/>
    <col min="13" max="15" width="3.7109375" style="1" customWidth="1"/>
    <col min="16" max="16" width="5.7109375" style="1" customWidth="1"/>
    <col min="17" max="19" width="3.7109375" style="1" customWidth="1"/>
    <col min="20" max="20" width="5.7109375" style="1" customWidth="1"/>
    <col min="21" max="23" width="3.7109375" style="1" customWidth="1"/>
    <col min="24" max="24" width="5.7109375" style="1" customWidth="1"/>
    <col min="25" max="16384" width="11.42578125" style="1"/>
  </cols>
  <sheetData>
    <row r="1" spans="2:24" ht="18" hidden="1" customHeight="1" x14ac:dyDescent="0.2">
      <c r="C1" s="2"/>
      <c r="E1" s="2"/>
      <c r="F1" s="2"/>
      <c r="G1" s="3"/>
      <c r="H1" s="3"/>
      <c r="I1" s="4"/>
      <c r="J1" s="4"/>
      <c r="K1" s="4"/>
      <c r="L1" s="4"/>
      <c r="M1" s="4"/>
      <c r="N1" s="4"/>
      <c r="O1" s="4"/>
      <c r="P1" s="4"/>
      <c r="Q1" s="4"/>
      <c r="R1" s="4"/>
      <c r="S1" s="4"/>
      <c r="T1" s="4"/>
      <c r="U1" s="4"/>
      <c r="V1" s="4"/>
      <c r="W1" s="4"/>
      <c r="X1" s="4"/>
    </row>
    <row r="2" spans="2:24" ht="22.5" customHeight="1" x14ac:dyDescent="0.2">
      <c r="B2" s="34" t="s">
        <v>0</v>
      </c>
      <c r="C2" s="35"/>
      <c r="D2" s="35"/>
      <c r="E2" s="35"/>
      <c r="F2" s="35"/>
      <c r="G2" s="35"/>
      <c r="H2" s="35"/>
      <c r="I2" s="35"/>
      <c r="J2" s="35"/>
      <c r="K2" s="35"/>
      <c r="L2" s="35"/>
      <c r="M2" s="35"/>
      <c r="N2" s="35"/>
      <c r="O2" s="35"/>
      <c r="P2" s="35"/>
      <c r="Q2" s="35"/>
      <c r="R2" s="35"/>
      <c r="S2" s="35"/>
      <c r="T2" s="35"/>
      <c r="U2" s="35"/>
      <c r="V2" s="35"/>
      <c r="W2" s="35"/>
      <c r="X2" s="35"/>
    </row>
    <row r="3" spans="2:24" ht="22.5" customHeight="1" x14ac:dyDescent="0.2">
      <c r="B3" s="36"/>
      <c r="C3" s="35"/>
      <c r="D3" s="35"/>
      <c r="E3" s="35"/>
      <c r="F3" s="35"/>
      <c r="G3" s="35"/>
      <c r="H3" s="35"/>
      <c r="I3" s="35"/>
      <c r="J3" s="35"/>
      <c r="K3" s="35"/>
      <c r="L3" s="35"/>
      <c r="M3" s="35"/>
      <c r="N3" s="35"/>
      <c r="O3" s="35"/>
      <c r="P3" s="35"/>
      <c r="Q3" s="35"/>
      <c r="R3" s="35"/>
      <c r="S3" s="35"/>
      <c r="T3" s="35"/>
      <c r="U3" s="35"/>
      <c r="V3" s="35"/>
      <c r="W3" s="35"/>
      <c r="X3" s="35"/>
    </row>
    <row r="4" spans="2:24" ht="22.5" customHeight="1" x14ac:dyDescent="0.2">
      <c r="B4" s="37"/>
      <c r="C4" s="38"/>
      <c r="D4" s="38"/>
      <c r="E4" s="38"/>
      <c r="F4" s="38"/>
      <c r="G4" s="38"/>
      <c r="H4" s="38"/>
      <c r="I4" s="38"/>
      <c r="J4" s="38"/>
      <c r="K4" s="38"/>
      <c r="L4" s="38"/>
      <c r="M4" s="38"/>
      <c r="N4" s="38"/>
      <c r="O4" s="38"/>
      <c r="P4" s="38"/>
      <c r="Q4" s="38"/>
      <c r="R4" s="38"/>
      <c r="S4" s="38"/>
      <c r="T4" s="38"/>
      <c r="U4" s="38"/>
      <c r="V4" s="38"/>
      <c r="W4" s="38"/>
      <c r="X4" s="38"/>
    </row>
    <row r="5" spans="2:24" ht="34.5" customHeight="1" x14ac:dyDescent="0.2">
      <c r="B5" s="39" t="s">
        <v>1</v>
      </c>
      <c r="C5" s="39"/>
      <c r="D5" s="39"/>
      <c r="E5" s="39"/>
      <c r="F5" s="39"/>
      <c r="G5" s="39"/>
      <c r="H5" s="39"/>
      <c r="I5" s="39"/>
      <c r="J5" s="39"/>
      <c r="K5" s="39"/>
      <c r="L5" s="39"/>
      <c r="M5" s="39"/>
      <c r="N5" s="39"/>
      <c r="O5" s="39"/>
      <c r="P5" s="39"/>
      <c r="Q5" s="39"/>
      <c r="R5" s="39"/>
      <c r="S5" s="39"/>
      <c r="T5" s="39"/>
      <c r="U5" s="39"/>
      <c r="V5" s="39"/>
      <c r="W5" s="39"/>
      <c r="X5" s="39"/>
    </row>
    <row r="6" spans="2:24" s="2" customFormat="1" ht="35.25" customHeight="1" x14ac:dyDescent="0.2">
      <c r="B6" s="39" t="s">
        <v>2</v>
      </c>
      <c r="C6" s="39"/>
      <c r="D6" s="39"/>
      <c r="E6" s="39"/>
      <c r="F6" s="39"/>
      <c r="G6" s="39"/>
      <c r="H6" s="39"/>
      <c r="I6" s="39"/>
      <c r="J6" s="39"/>
      <c r="K6" s="39"/>
      <c r="L6" s="39"/>
      <c r="M6" s="39"/>
      <c r="N6" s="39"/>
      <c r="O6" s="39"/>
      <c r="P6" s="39"/>
      <c r="Q6" s="39"/>
      <c r="R6" s="39"/>
      <c r="S6" s="39"/>
      <c r="T6" s="39"/>
      <c r="U6" s="39"/>
      <c r="V6" s="39"/>
      <c r="W6" s="39"/>
      <c r="X6" s="39"/>
    </row>
    <row r="7" spans="2:24" ht="81" customHeight="1" x14ac:dyDescent="0.2">
      <c r="B7" s="40" t="s">
        <v>3</v>
      </c>
      <c r="C7" s="40"/>
      <c r="D7" s="40"/>
      <c r="E7" s="40"/>
      <c r="F7" s="40"/>
      <c r="G7" s="40"/>
      <c r="H7" s="40"/>
      <c r="I7" s="40"/>
      <c r="J7" s="40"/>
      <c r="K7" s="40"/>
      <c r="L7" s="40"/>
      <c r="M7" s="40"/>
      <c r="N7" s="40"/>
      <c r="O7" s="40"/>
      <c r="P7" s="40"/>
      <c r="Q7" s="40"/>
      <c r="R7" s="40"/>
      <c r="S7" s="40"/>
      <c r="T7" s="40"/>
      <c r="U7" s="40"/>
      <c r="V7" s="40"/>
      <c r="W7" s="40"/>
      <c r="X7" s="40"/>
    </row>
    <row r="8" spans="2:24" s="2" customFormat="1" ht="86.25" customHeight="1" x14ac:dyDescent="0.2">
      <c r="B8" s="41" t="s">
        <v>4</v>
      </c>
      <c r="C8" s="41"/>
      <c r="D8" s="41"/>
      <c r="E8" s="41"/>
      <c r="F8" s="41"/>
      <c r="G8" s="41"/>
      <c r="H8" s="41"/>
      <c r="I8" s="41"/>
      <c r="J8" s="41"/>
      <c r="K8" s="41"/>
      <c r="L8" s="41"/>
      <c r="M8" s="41"/>
      <c r="N8" s="41"/>
      <c r="O8" s="41"/>
      <c r="P8" s="41"/>
      <c r="Q8" s="41"/>
      <c r="R8" s="41"/>
      <c r="S8" s="41"/>
      <c r="T8" s="41"/>
      <c r="U8" s="41"/>
      <c r="V8" s="41"/>
      <c r="W8" s="41"/>
      <c r="X8" s="41"/>
    </row>
    <row r="9" spans="2:24" s="2" customFormat="1" ht="67.5" customHeight="1" thickBot="1" x14ac:dyDescent="0.25">
      <c r="B9" s="42" t="s">
        <v>5</v>
      </c>
      <c r="C9" s="42"/>
      <c r="D9" s="42"/>
      <c r="E9" s="42"/>
      <c r="F9" s="42"/>
      <c r="G9" s="42"/>
      <c r="H9" s="42"/>
      <c r="I9" s="42"/>
      <c r="J9" s="42"/>
      <c r="K9" s="42"/>
      <c r="L9" s="42"/>
      <c r="M9" s="42"/>
      <c r="N9" s="42"/>
      <c r="O9" s="42"/>
      <c r="P9" s="42"/>
      <c r="Q9" s="42"/>
      <c r="R9" s="42"/>
      <c r="S9" s="42"/>
      <c r="T9" s="42"/>
      <c r="U9" s="42"/>
      <c r="V9" s="42"/>
      <c r="W9" s="42"/>
      <c r="X9" s="42"/>
    </row>
    <row r="10" spans="2:24" s="5" customFormat="1" ht="38.25" customHeight="1" x14ac:dyDescent="0.2">
      <c r="B10" s="73" t="s">
        <v>6</v>
      </c>
      <c r="C10" s="67" t="s">
        <v>7</v>
      </c>
      <c r="D10" s="67" t="s">
        <v>8</v>
      </c>
      <c r="E10" s="67" t="s">
        <v>9</v>
      </c>
      <c r="F10" s="67" t="s">
        <v>10</v>
      </c>
      <c r="G10" s="67" t="s">
        <v>11</v>
      </c>
      <c r="H10" s="67" t="s">
        <v>12</v>
      </c>
      <c r="I10" s="70" t="s">
        <v>13</v>
      </c>
      <c r="J10" s="71"/>
      <c r="K10" s="71"/>
      <c r="L10" s="71"/>
      <c r="M10" s="71"/>
      <c r="N10" s="71"/>
      <c r="O10" s="71"/>
      <c r="P10" s="71"/>
      <c r="Q10" s="71"/>
      <c r="R10" s="71"/>
      <c r="S10" s="71"/>
      <c r="T10" s="71"/>
      <c r="U10" s="71"/>
      <c r="V10" s="71"/>
      <c r="W10" s="71"/>
      <c r="X10" s="72"/>
    </row>
    <row r="11" spans="2:24" s="5" customFormat="1" ht="37.5" customHeight="1" x14ac:dyDescent="0.2">
      <c r="B11" s="74"/>
      <c r="C11" s="68"/>
      <c r="D11" s="68"/>
      <c r="E11" s="68"/>
      <c r="F11" s="68"/>
      <c r="G11" s="68"/>
      <c r="H11" s="68"/>
      <c r="I11" s="50" t="s">
        <v>14</v>
      </c>
      <c r="J11" s="50" t="s">
        <v>15</v>
      </c>
      <c r="K11" s="50" t="s">
        <v>16</v>
      </c>
      <c r="L11" s="52" t="s">
        <v>17</v>
      </c>
      <c r="M11" s="50" t="s">
        <v>18</v>
      </c>
      <c r="N11" s="50" t="s">
        <v>19</v>
      </c>
      <c r="O11" s="50" t="s">
        <v>20</v>
      </c>
      <c r="P11" s="52" t="s">
        <v>21</v>
      </c>
      <c r="Q11" s="50" t="s">
        <v>22</v>
      </c>
      <c r="R11" s="50" t="s">
        <v>23</v>
      </c>
      <c r="S11" s="50" t="s">
        <v>24</v>
      </c>
      <c r="T11" s="52" t="s">
        <v>25</v>
      </c>
      <c r="U11" s="50" t="s">
        <v>26</v>
      </c>
      <c r="V11" s="50" t="s">
        <v>27</v>
      </c>
      <c r="W11" s="50" t="s">
        <v>28</v>
      </c>
      <c r="X11" s="43" t="s">
        <v>29</v>
      </c>
    </row>
    <row r="12" spans="2:24" s="5" customFormat="1" ht="37.15" customHeight="1" x14ac:dyDescent="0.2">
      <c r="B12" s="74"/>
      <c r="C12" s="68"/>
      <c r="D12" s="68"/>
      <c r="E12" s="68"/>
      <c r="F12" s="68"/>
      <c r="G12" s="68"/>
      <c r="H12" s="68"/>
      <c r="I12" s="51"/>
      <c r="J12" s="51"/>
      <c r="K12" s="51"/>
      <c r="L12" s="53"/>
      <c r="M12" s="51"/>
      <c r="N12" s="51"/>
      <c r="O12" s="51"/>
      <c r="P12" s="53"/>
      <c r="Q12" s="51"/>
      <c r="R12" s="51"/>
      <c r="S12" s="51"/>
      <c r="T12" s="53"/>
      <c r="U12" s="51"/>
      <c r="V12" s="51"/>
      <c r="W12" s="51"/>
      <c r="X12" s="44"/>
    </row>
    <row r="13" spans="2:24" s="5" customFormat="1" ht="12.75" customHeight="1" x14ac:dyDescent="0.2">
      <c r="B13" s="74"/>
      <c r="C13" s="68"/>
      <c r="D13" s="68"/>
      <c r="E13" s="68"/>
      <c r="F13" s="68"/>
      <c r="G13" s="68"/>
      <c r="H13" s="68"/>
      <c r="I13" s="45">
        <f>SUM(I29,I39,I47,I131,I119)</f>
        <v>0</v>
      </c>
      <c r="J13" s="45"/>
      <c r="K13" s="45"/>
      <c r="L13" s="46">
        <f>+I13/I14</f>
        <v>0</v>
      </c>
      <c r="M13" s="45">
        <f>SUM(M29,M39,M47,M131,M119)</f>
        <v>0</v>
      </c>
      <c r="N13" s="45"/>
      <c r="O13" s="45"/>
      <c r="P13" s="46">
        <f>+M13/M14</f>
        <v>0</v>
      </c>
      <c r="Q13" s="45">
        <f>SUM(Q29,Q39,Q47,Q131,Q119)</f>
        <v>0</v>
      </c>
      <c r="R13" s="45"/>
      <c r="S13" s="45"/>
      <c r="T13" s="46">
        <f>+Q13/Q14</f>
        <v>0</v>
      </c>
      <c r="U13" s="45">
        <f>SUM(U29,U39,U47,U131,U119)</f>
        <v>0</v>
      </c>
      <c r="V13" s="45"/>
      <c r="W13" s="45"/>
      <c r="X13" s="48">
        <f>+U13/U14</f>
        <v>0</v>
      </c>
    </row>
    <row r="14" spans="2:24" s="5" customFormat="1" ht="12.75" customHeight="1" thickBot="1" x14ac:dyDescent="0.25">
      <c r="B14" s="75"/>
      <c r="C14" s="69"/>
      <c r="D14" s="69"/>
      <c r="E14" s="69"/>
      <c r="F14" s="69"/>
      <c r="G14" s="69"/>
      <c r="H14" s="69"/>
      <c r="I14" s="54">
        <f>SUM(I30,I40,I48,I132,I120)</f>
        <v>42</v>
      </c>
      <c r="J14" s="54"/>
      <c r="K14" s="54"/>
      <c r="L14" s="47"/>
      <c r="M14" s="54">
        <f>SUM(M30,M40,M48,M132,M120)</f>
        <v>36</v>
      </c>
      <c r="N14" s="54"/>
      <c r="O14" s="54"/>
      <c r="P14" s="47"/>
      <c r="Q14" s="54">
        <f>SUM(Q30,Q40,Q48,Q132,Q120)</f>
        <v>40</v>
      </c>
      <c r="R14" s="54"/>
      <c r="S14" s="54"/>
      <c r="T14" s="47"/>
      <c r="U14" s="54">
        <f>SUM(U30,U40,U48,U132,U120)</f>
        <v>33</v>
      </c>
      <c r="V14" s="54"/>
      <c r="W14" s="54"/>
      <c r="X14" s="49"/>
    </row>
    <row r="15" spans="2:24" s="5" customFormat="1" ht="12.75" customHeight="1" x14ac:dyDescent="0.2">
      <c r="B15" s="55" t="s">
        <v>30</v>
      </c>
      <c r="C15" s="59" t="s">
        <v>31</v>
      </c>
      <c r="D15" s="61" t="s">
        <v>32</v>
      </c>
      <c r="E15" s="63" t="s">
        <v>33</v>
      </c>
      <c r="F15" s="63" t="s">
        <v>34</v>
      </c>
      <c r="G15" s="65" t="s">
        <v>35</v>
      </c>
      <c r="H15" s="65" t="s">
        <v>36</v>
      </c>
      <c r="I15" s="28"/>
      <c r="J15" s="28"/>
      <c r="K15" s="28"/>
      <c r="L15" s="29">
        <f>IF(OR(SUM(I16:K16)=0,SUM(I16:K16)&gt;=SUM(I15:K15)),SUM(I15:K15),SUM(I16:K16))</f>
        <v>0</v>
      </c>
      <c r="M15" s="28"/>
      <c r="N15" s="28"/>
      <c r="O15" s="28"/>
      <c r="P15" s="29">
        <f>IF(OR(SUM(M16:O16)=0,SUM(M16:O16)&gt;=SUM(M15:O15)),SUM(M15:O15),SUM(M16:O16))</f>
        <v>0</v>
      </c>
      <c r="Q15" s="28"/>
      <c r="R15" s="28"/>
      <c r="S15" s="28"/>
      <c r="T15" s="29">
        <f>IF(OR(SUM(Q16:S16)=0,SUM(Q16:S16)&gt;=SUM(Q15:S15)),SUM(Q15:S15),SUM(Q16:S16))</f>
        <v>0</v>
      </c>
      <c r="U15" s="28"/>
      <c r="V15" s="28"/>
      <c r="W15" s="28"/>
      <c r="X15" s="30">
        <f>IF(OR(SUM(U16:W16)=0,SUM(U16:W16)&gt;=SUM(U15:W15)),SUM(U15:W15),SUM(U16:W16))</f>
        <v>0</v>
      </c>
    </row>
    <row r="16" spans="2:24" s="5" customFormat="1" ht="12.75" customHeight="1" x14ac:dyDescent="0.2">
      <c r="B16" s="56"/>
      <c r="C16" s="60"/>
      <c r="D16" s="62"/>
      <c r="E16" s="64"/>
      <c r="F16" s="64"/>
      <c r="G16" s="66"/>
      <c r="H16" s="66"/>
      <c r="I16" s="8">
        <v>1</v>
      </c>
      <c r="J16" s="8">
        <v>1</v>
      </c>
      <c r="K16" s="8">
        <v>1</v>
      </c>
      <c r="L16" s="6">
        <f>SUM(I16:K16)</f>
        <v>3</v>
      </c>
      <c r="M16" s="8">
        <v>1</v>
      </c>
      <c r="N16" s="8">
        <v>1</v>
      </c>
      <c r="O16" s="8">
        <v>1</v>
      </c>
      <c r="P16" s="6">
        <f>SUM(M16:O16)</f>
        <v>3</v>
      </c>
      <c r="Q16" s="8">
        <v>1</v>
      </c>
      <c r="R16" s="8">
        <v>1</v>
      </c>
      <c r="S16" s="8">
        <v>1</v>
      </c>
      <c r="T16" s="6">
        <f>SUM(Q16:S16)</f>
        <v>3</v>
      </c>
      <c r="U16" s="8">
        <v>1</v>
      </c>
      <c r="V16" s="8">
        <v>1</v>
      </c>
      <c r="W16" s="8">
        <v>1</v>
      </c>
      <c r="X16" s="31">
        <f>SUM(U16:W16)</f>
        <v>3</v>
      </c>
    </row>
    <row r="17" spans="2:24" s="11" customFormat="1" ht="25.5" customHeight="1" x14ac:dyDescent="0.2">
      <c r="B17" s="56"/>
      <c r="C17" s="76" t="s">
        <v>37</v>
      </c>
      <c r="D17" s="77" t="s">
        <v>38</v>
      </c>
      <c r="E17" s="76" t="s">
        <v>39</v>
      </c>
      <c r="F17" s="76" t="s">
        <v>40</v>
      </c>
      <c r="G17" s="78" t="s">
        <v>41</v>
      </c>
      <c r="H17" s="78" t="s">
        <v>36</v>
      </c>
      <c r="I17" s="9"/>
      <c r="J17" s="9"/>
      <c r="K17" s="9"/>
      <c r="L17" s="10">
        <f>SUM(I17:K17)</f>
        <v>0</v>
      </c>
      <c r="M17" s="9"/>
      <c r="N17" s="9"/>
      <c r="O17" s="9"/>
      <c r="P17" s="10">
        <f>SUM(M17:O17)</f>
        <v>0</v>
      </c>
      <c r="Q17" s="9"/>
      <c r="R17" s="9"/>
      <c r="S17" s="9"/>
      <c r="T17" s="10">
        <f>SUM(Q17:S17)</f>
        <v>0</v>
      </c>
      <c r="U17" s="9"/>
      <c r="V17" s="9"/>
      <c r="W17" s="9"/>
      <c r="X17" s="32">
        <f>SUM(U17:W17)</f>
        <v>0</v>
      </c>
    </row>
    <row r="18" spans="2:24" s="11" customFormat="1" ht="25.5" customHeight="1" x14ac:dyDescent="0.2">
      <c r="B18" s="56"/>
      <c r="C18" s="64"/>
      <c r="D18" s="62"/>
      <c r="E18" s="64"/>
      <c r="F18" s="64"/>
      <c r="G18" s="66"/>
      <c r="H18" s="66"/>
      <c r="I18" s="12"/>
      <c r="J18" s="12">
        <v>1</v>
      </c>
      <c r="K18" s="12"/>
      <c r="L18" s="10">
        <f>SUM(I18:K18)</f>
        <v>1</v>
      </c>
      <c r="M18" s="12"/>
      <c r="N18" s="12"/>
      <c r="O18" s="12"/>
      <c r="P18" s="10">
        <f>SUM(M18:O18)</f>
        <v>0</v>
      </c>
      <c r="Q18" s="12">
        <v>1</v>
      </c>
      <c r="R18" s="12"/>
      <c r="S18" s="12"/>
      <c r="T18" s="10">
        <f>SUM(Q18:S18)</f>
        <v>1</v>
      </c>
      <c r="U18" s="12"/>
      <c r="V18" s="12"/>
      <c r="W18" s="12"/>
      <c r="X18" s="32">
        <f>SUM(U18:W18)</f>
        <v>0</v>
      </c>
    </row>
    <row r="19" spans="2:24" s="5" customFormat="1" ht="18.75" customHeight="1" x14ac:dyDescent="0.2">
      <c r="B19" s="56"/>
      <c r="C19" s="79" t="s">
        <v>42</v>
      </c>
      <c r="D19" s="77" t="s">
        <v>43</v>
      </c>
      <c r="E19" s="76" t="s">
        <v>44</v>
      </c>
      <c r="F19" s="76" t="s">
        <v>45</v>
      </c>
      <c r="G19" s="78" t="s">
        <v>46</v>
      </c>
      <c r="H19" s="78" t="s">
        <v>47</v>
      </c>
      <c r="I19" s="9"/>
      <c r="J19" s="9"/>
      <c r="K19" s="9"/>
      <c r="L19" s="10">
        <f>IF(OR(SUM(I20:K20)=0,SUM(I20:K20)&gt;=SUM(I19:K19)),SUM(I19:K19),SUM(I20:K20))</f>
        <v>0</v>
      </c>
      <c r="M19" s="9"/>
      <c r="N19" s="9"/>
      <c r="O19" s="9"/>
      <c r="P19" s="10">
        <f>IF(OR(SUM(M20:O20)=0,SUM(M20:O20)&gt;=SUM(M19:O19)),SUM(M19:O19),SUM(M20:O20))</f>
        <v>0</v>
      </c>
      <c r="Q19" s="9"/>
      <c r="R19" s="9"/>
      <c r="S19" s="9"/>
      <c r="T19" s="10">
        <f>IF(OR(SUM(Q20:S20)=0,SUM(Q20:S20)&gt;=SUM(Q19:S19)),SUM(Q19:S19),SUM(Q20:S20))</f>
        <v>0</v>
      </c>
      <c r="U19" s="9"/>
      <c r="V19" s="9"/>
      <c r="W19" s="9"/>
      <c r="X19" s="32">
        <f>IF(OR(SUM(U20:W20)=0,SUM(U20:W20)&gt;=SUM(U19:W19)),SUM(U19:W19),SUM(U20:W20))</f>
        <v>0</v>
      </c>
    </row>
    <row r="20" spans="2:24" s="5" customFormat="1" ht="18.75" customHeight="1" x14ac:dyDescent="0.2">
      <c r="B20" s="56"/>
      <c r="C20" s="60"/>
      <c r="D20" s="62"/>
      <c r="E20" s="64"/>
      <c r="F20" s="64"/>
      <c r="G20" s="66"/>
      <c r="H20" s="66"/>
      <c r="I20" s="13">
        <v>2</v>
      </c>
      <c r="J20" s="13">
        <v>2</v>
      </c>
      <c r="K20" s="13">
        <v>2</v>
      </c>
      <c r="L20" s="10">
        <f t="shared" ref="L20" si="0">SUM(I20:K20)</f>
        <v>6</v>
      </c>
      <c r="M20" s="13">
        <v>2</v>
      </c>
      <c r="N20" s="13">
        <v>2</v>
      </c>
      <c r="O20" s="13">
        <v>2</v>
      </c>
      <c r="P20" s="10">
        <f t="shared" ref="P20" si="1">SUM(M20:O20)</f>
        <v>6</v>
      </c>
      <c r="Q20" s="13">
        <v>2</v>
      </c>
      <c r="R20" s="13">
        <v>2</v>
      </c>
      <c r="S20" s="13">
        <v>2</v>
      </c>
      <c r="T20" s="10">
        <f t="shared" ref="T20" si="2">SUM(Q20:S20)</f>
        <v>6</v>
      </c>
      <c r="U20" s="13">
        <v>2</v>
      </c>
      <c r="V20" s="13">
        <v>2</v>
      </c>
      <c r="W20" s="13">
        <v>2</v>
      </c>
      <c r="X20" s="32">
        <f t="shared" ref="X20" si="3">SUM(U20:W20)</f>
        <v>6</v>
      </c>
    </row>
    <row r="21" spans="2:24" s="5" customFormat="1" ht="27" customHeight="1" x14ac:dyDescent="0.2">
      <c r="B21" s="56"/>
      <c r="C21" s="79" t="s">
        <v>48</v>
      </c>
      <c r="D21" s="77" t="s">
        <v>49</v>
      </c>
      <c r="E21" s="76" t="s">
        <v>50</v>
      </c>
      <c r="F21" s="76" t="s">
        <v>51</v>
      </c>
      <c r="G21" s="78" t="s">
        <v>41</v>
      </c>
      <c r="H21" s="78" t="s">
        <v>52</v>
      </c>
      <c r="I21" s="9"/>
      <c r="J21" s="9"/>
      <c r="K21" s="9"/>
      <c r="L21" s="10">
        <f>IF(OR(SUM(I22:K22)=0,SUM(I22:K22)&gt;=SUM(I21:K21)),SUM(I21:K21),SUM(I22:K22))</f>
        <v>0</v>
      </c>
      <c r="M21" s="9"/>
      <c r="N21" s="9"/>
      <c r="O21" s="9"/>
      <c r="P21" s="10">
        <f>IF(OR(SUM(M22:O22)=0,SUM(M22:O22)&gt;=SUM(M21:O21)),SUM(M21:O21),SUM(M22:O22))</f>
        <v>0</v>
      </c>
      <c r="Q21" s="9"/>
      <c r="R21" s="9"/>
      <c r="S21" s="9"/>
      <c r="T21" s="10">
        <f>IF(OR(SUM(Q22:S22)=0,SUM(Q22:S22)&gt;=SUM(Q21:S21)),SUM(Q21:S21),SUM(Q22:S22))</f>
        <v>0</v>
      </c>
      <c r="U21" s="9"/>
      <c r="V21" s="9"/>
      <c r="W21" s="9"/>
      <c r="X21" s="32">
        <f>IF(OR(SUM(U22:W22)=0,SUM(U22:W22)&gt;=SUM(U21:W21)),SUM(U21:W21),SUM(U22:W22))</f>
        <v>0</v>
      </c>
    </row>
    <row r="22" spans="2:24" s="5" customFormat="1" ht="27" customHeight="1" x14ac:dyDescent="0.2">
      <c r="B22" s="56"/>
      <c r="C22" s="60"/>
      <c r="D22" s="62"/>
      <c r="E22" s="64"/>
      <c r="F22" s="64"/>
      <c r="G22" s="66"/>
      <c r="H22" s="66"/>
      <c r="I22" s="13"/>
      <c r="J22" s="13">
        <v>1</v>
      </c>
      <c r="K22" s="13"/>
      <c r="L22" s="10">
        <f t="shared" ref="L22:L28" si="4">SUM(I22:K22)</f>
        <v>1</v>
      </c>
      <c r="M22" s="13"/>
      <c r="N22" s="13"/>
      <c r="O22" s="13"/>
      <c r="P22" s="10">
        <f t="shared" ref="P22:P28" si="5">SUM(M22:O22)</f>
        <v>0</v>
      </c>
      <c r="Q22" s="13"/>
      <c r="R22" s="13">
        <v>1</v>
      </c>
      <c r="S22" s="13"/>
      <c r="T22" s="10">
        <f t="shared" ref="T22:T28" si="6">SUM(Q22:S22)</f>
        <v>1</v>
      </c>
      <c r="U22" s="13"/>
      <c r="V22" s="13"/>
      <c r="W22" s="13"/>
      <c r="X22" s="32">
        <f t="shared" ref="X22:X28" si="7">SUM(U22:W22)</f>
        <v>0</v>
      </c>
    </row>
    <row r="23" spans="2:24" s="5" customFormat="1" ht="12.75" customHeight="1" x14ac:dyDescent="0.2">
      <c r="B23" s="56"/>
      <c r="C23" s="79" t="s">
        <v>53</v>
      </c>
      <c r="D23" s="77" t="s">
        <v>32</v>
      </c>
      <c r="E23" s="76" t="s">
        <v>54</v>
      </c>
      <c r="F23" s="76" t="s">
        <v>55</v>
      </c>
      <c r="G23" s="78" t="s">
        <v>56</v>
      </c>
      <c r="H23" s="78" t="s">
        <v>57</v>
      </c>
      <c r="I23" s="9"/>
      <c r="J23" s="9"/>
      <c r="K23" s="9"/>
      <c r="L23" s="10">
        <f>IF(OR(SUM(I24:K24)=0,SUM(I24:K24)&gt;=SUM(I23:K23)),SUM(I23:K23),SUM(I24:K24))</f>
        <v>0</v>
      </c>
      <c r="M23" s="9"/>
      <c r="N23" s="9"/>
      <c r="O23" s="9"/>
      <c r="P23" s="10">
        <f>IF(OR(SUM(M24:O24)=0,SUM(M24:O24)&gt;=SUM(M23:O23)),SUM(M23:O23),SUM(M24:O24))</f>
        <v>0</v>
      </c>
      <c r="Q23" s="9"/>
      <c r="R23" s="9"/>
      <c r="S23" s="9"/>
      <c r="T23" s="10">
        <f>IF(OR(SUM(Q24:S24)=0,SUM(Q24:S24)&gt;=SUM(Q23:S23)),SUM(Q23:S23),SUM(Q24:S24))</f>
        <v>0</v>
      </c>
      <c r="U23" s="9"/>
      <c r="V23" s="9"/>
      <c r="W23" s="9"/>
      <c r="X23" s="32">
        <f>IF(OR(SUM(U24:W24)=0,SUM(U24:W24)&gt;=SUM(U23:W23)),SUM(U23:W23),SUM(U24:W24))</f>
        <v>0</v>
      </c>
    </row>
    <row r="24" spans="2:24" s="5" customFormat="1" ht="12.75" customHeight="1" x14ac:dyDescent="0.2">
      <c r="B24" s="56"/>
      <c r="C24" s="60"/>
      <c r="D24" s="62"/>
      <c r="E24" s="64"/>
      <c r="F24" s="64"/>
      <c r="G24" s="66"/>
      <c r="H24" s="66"/>
      <c r="I24" s="80">
        <v>1</v>
      </c>
      <c r="J24" s="81"/>
      <c r="K24" s="82"/>
      <c r="L24" s="10">
        <f t="shared" ref="L24" si="8">SUM(I24:K24)</f>
        <v>1</v>
      </c>
      <c r="M24" s="80">
        <v>1</v>
      </c>
      <c r="N24" s="81"/>
      <c r="O24" s="82"/>
      <c r="P24" s="10">
        <f t="shared" ref="P24" si="9">SUM(M24:O24)</f>
        <v>1</v>
      </c>
      <c r="Q24" s="80">
        <v>1</v>
      </c>
      <c r="R24" s="81"/>
      <c r="S24" s="82"/>
      <c r="T24" s="10">
        <f t="shared" ref="T24" si="10">SUM(Q24:S24)</f>
        <v>1</v>
      </c>
      <c r="U24" s="80">
        <v>1</v>
      </c>
      <c r="V24" s="81"/>
      <c r="W24" s="82"/>
      <c r="X24" s="32">
        <f t="shared" ref="X24" si="11">SUM(U24:W24)</f>
        <v>1</v>
      </c>
    </row>
    <row r="25" spans="2:24" s="5" customFormat="1" ht="27" customHeight="1" x14ac:dyDescent="0.2">
      <c r="B25" s="56"/>
      <c r="C25" s="79" t="s">
        <v>58</v>
      </c>
      <c r="D25" s="77" t="s">
        <v>59</v>
      </c>
      <c r="E25" s="76" t="s">
        <v>60</v>
      </c>
      <c r="F25" s="76" t="s">
        <v>61</v>
      </c>
      <c r="G25" s="78" t="s">
        <v>56</v>
      </c>
      <c r="H25" s="14" t="s">
        <v>36</v>
      </c>
      <c r="I25" s="9"/>
      <c r="J25" s="9"/>
      <c r="K25" s="9"/>
      <c r="L25" s="10">
        <f>IF(OR(SUM(I26:K26)=0,SUM(I26:K26)&gt;=SUM(I25:K25)),SUM(I25:K25),SUM(I26:K26))</f>
        <v>0</v>
      </c>
      <c r="M25" s="9"/>
      <c r="N25" s="9"/>
      <c r="O25" s="9"/>
      <c r="P25" s="10">
        <f>IF(OR(SUM(M26:O26)=0,SUM(M26:O26)&gt;=SUM(M25:O25)),SUM(M25:O25),SUM(M26:O26))</f>
        <v>0</v>
      </c>
      <c r="Q25" s="9"/>
      <c r="R25" s="9"/>
      <c r="S25" s="9"/>
      <c r="T25" s="10">
        <f>IF(OR(SUM(Q26:S26)=0,SUM(Q26:S26)&gt;=SUM(Q25:S25)),SUM(Q25:S25),SUM(Q26:S26))</f>
        <v>0</v>
      </c>
      <c r="U25" s="9"/>
      <c r="V25" s="9"/>
      <c r="W25" s="9"/>
      <c r="X25" s="32">
        <f>IF(OR(SUM(U26:W26)=0,SUM(U26:W26)&gt;=SUM(U25:W25)),SUM(U25:W25),SUM(U26:W26))</f>
        <v>0</v>
      </c>
    </row>
    <row r="26" spans="2:24" s="5" customFormat="1" ht="27" customHeight="1" x14ac:dyDescent="0.2">
      <c r="B26" s="56"/>
      <c r="C26" s="60"/>
      <c r="D26" s="62"/>
      <c r="E26" s="64"/>
      <c r="F26" s="64"/>
      <c r="G26" s="66"/>
      <c r="H26" s="7" t="s">
        <v>62</v>
      </c>
      <c r="I26" s="83">
        <v>1</v>
      </c>
      <c r="J26" s="84"/>
      <c r="K26" s="85"/>
      <c r="L26" s="10">
        <f>SUM(I26:J26)</f>
        <v>1</v>
      </c>
      <c r="M26" s="83">
        <v>1</v>
      </c>
      <c r="N26" s="84"/>
      <c r="O26" s="85"/>
      <c r="P26" s="10">
        <f>SUM(M26:N26)</f>
        <v>1</v>
      </c>
      <c r="Q26" s="83">
        <v>1</v>
      </c>
      <c r="R26" s="84"/>
      <c r="S26" s="85"/>
      <c r="T26" s="10">
        <f>SUM(Q26:R26)</f>
        <v>1</v>
      </c>
      <c r="U26" s="83">
        <v>1</v>
      </c>
      <c r="V26" s="84"/>
      <c r="W26" s="85"/>
      <c r="X26" s="32">
        <f>SUM(U26:V26)</f>
        <v>1</v>
      </c>
    </row>
    <row r="27" spans="2:24" s="5" customFormat="1" ht="12.75" customHeight="1" x14ac:dyDescent="0.2">
      <c r="B27" s="56"/>
      <c r="C27" s="79" t="s">
        <v>63</v>
      </c>
      <c r="D27" s="77" t="s">
        <v>38</v>
      </c>
      <c r="E27" s="76" t="s">
        <v>64</v>
      </c>
      <c r="F27" s="76" t="s">
        <v>65</v>
      </c>
      <c r="G27" s="78" t="s">
        <v>56</v>
      </c>
      <c r="H27" s="78" t="s">
        <v>36</v>
      </c>
      <c r="I27" s="9"/>
      <c r="J27" s="9"/>
      <c r="K27" s="9"/>
      <c r="L27" s="10">
        <f>IF(OR(SUM(I28:K28)=0,SUM(I28:K28)&gt;=SUM(I27:K27)),SUM(I27:K27),SUM(I28:K28))</f>
        <v>0</v>
      </c>
      <c r="M27" s="86"/>
      <c r="N27" s="87"/>
      <c r="O27" s="88"/>
      <c r="P27" s="10">
        <f>IF(OR(SUM(M28:O28)=0,SUM(M28:O28)&gt;=SUM(M27:O27)),SUM(M27:O27),SUM(M28:O28))</f>
        <v>0</v>
      </c>
      <c r="Q27" s="86"/>
      <c r="R27" s="87"/>
      <c r="S27" s="88"/>
      <c r="T27" s="10">
        <f>IF(OR(SUM(Q28:S28)=0,SUM(Q28:S28)&gt;=SUM(Q27:S27)),SUM(Q27:S27),SUM(Q28:S28))</f>
        <v>0</v>
      </c>
      <c r="U27" s="86"/>
      <c r="V27" s="87"/>
      <c r="W27" s="88"/>
      <c r="X27" s="32">
        <f>IF(OR(SUM(U28:W28)=0,SUM(U28:W28)&gt;=SUM(U27:W27)),SUM(U27:W27),SUM(U28:W28))</f>
        <v>0</v>
      </c>
    </row>
    <row r="28" spans="2:24" s="5" customFormat="1" ht="12.75" customHeight="1" x14ac:dyDescent="0.2">
      <c r="B28" s="56"/>
      <c r="C28" s="60"/>
      <c r="D28" s="62"/>
      <c r="E28" s="64"/>
      <c r="F28" s="64"/>
      <c r="G28" s="66"/>
      <c r="H28" s="66"/>
      <c r="I28" s="83">
        <v>1</v>
      </c>
      <c r="J28" s="84"/>
      <c r="K28" s="85"/>
      <c r="L28" s="10">
        <f t="shared" si="4"/>
        <v>1</v>
      </c>
      <c r="M28" s="83">
        <v>1</v>
      </c>
      <c r="N28" s="84"/>
      <c r="O28" s="85"/>
      <c r="P28" s="10">
        <f t="shared" si="5"/>
        <v>1</v>
      </c>
      <c r="Q28" s="83">
        <v>1</v>
      </c>
      <c r="R28" s="84"/>
      <c r="S28" s="85"/>
      <c r="T28" s="10">
        <f t="shared" si="6"/>
        <v>1</v>
      </c>
      <c r="U28" s="83">
        <v>1</v>
      </c>
      <c r="V28" s="84"/>
      <c r="W28" s="85"/>
      <c r="X28" s="32">
        <f t="shared" si="7"/>
        <v>1</v>
      </c>
    </row>
    <row r="29" spans="2:24" s="5" customFormat="1" ht="12.75" x14ac:dyDescent="0.2">
      <c r="B29" s="57"/>
      <c r="C29" s="95" t="s">
        <v>66</v>
      </c>
      <c r="D29" s="95"/>
      <c r="E29" s="95"/>
      <c r="F29" s="95"/>
      <c r="G29" s="95"/>
      <c r="H29" s="96"/>
      <c r="I29" s="91">
        <f>SUMPRODUCT($L$15:$L$28,MOD(ROW($L$15:$L$28)+0,2))</f>
        <v>0</v>
      </c>
      <c r="J29" s="91"/>
      <c r="K29" s="91"/>
      <c r="L29" s="89">
        <f>+I29/I30</f>
        <v>0</v>
      </c>
      <c r="M29" s="91">
        <f>SUMPRODUCT($P$15:$P$28,MOD(ROW($P$15:$P$28)+0,2))</f>
        <v>0</v>
      </c>
      <c r="N29" s="91"/>
      <c r="O29" s="91"/>
      <c r="P29" s="89">
        <f>+M29/M30</f>
        <v>0</v>
      </c>
      <c r="Q29" s="91">
        <f>SUMPRODUCT($T$15:$T$28,MOD(ROW($T$15:$T$28)+0,2))</f>
        <v>0</v>
      </c>
      <c r="R29" s="91"/>
      <c r="S29" s="91"/>
      <c r="T29" s="89">
        <f>+Q29/Q30</f>
        <v>0</v>
      </c>
      <c r="U29" s="91">
        <f>SUMPRODUCT($X$15:$X$28,MOD(ROW($X$15:$X$28)+0,2))</f>
        <v>0</v>
      </c>
      <c r="V29" s="91"/>
      <c r="W29" s="91"/>
      <c r="X29" s="92">
        <f>+U29/U30</f>
        <v>0</v>
      </c>
    </row>
    <row r="30" spans="2:24" s="5" customFormat="1" ht="13.5" thickBot="1" x14ac:dyDescent="0.25">
      <c r="B30" s="58"/>
      <c r="C30" s="97"/>
      <c r="D30" s="97"/>
      <c r="E30" s="97"/>
      <c r="F30" s="97"/>
      <c r="G30" s="97"/>
      <c r="H30" s="98"/>
      <c r="I30" s="94">
        <f>SUMPRODUCT($L$15:$L$28,MOD(ROW($L$15:$L$28)+1,2))</f>
        <v>14</v>
      </c>
      <c r="J30" s="94"/>
      <c r="K30" s="94"/>
      <c r="L30" s="90"/>
      <c r="M30" s="94">
        <f>SUMPRODUCT($P$15:$P$28,MOD(ROW($P$15:$P$28)+1,2))</f>
        <v>12</v>
      </c>
      <c r="N30" s="94"/>
      <c r="O30" s="94"/>
      <c r="P30" s="90"/>
      <c r="Q30" s="94">
        <f>SUMPRODUCT($T$15:$T$28,MOD(ROW($T$15:$T$28)+1,2))</f>
        <v>14</v>
      </c>
      <c r="R30" s="94"/>
      <c r="S30" s="94"/>
      <c r="T30" s="90"/>
      <c r="U30" s="94">
        <f>SUMPRODUCT($X$15:$X$28,MOD(ROW($X$15:$X$28)+1,2))</f>
        <v>12</v>
      </c>
      <c r="V30" s="94"/>
      <c r="W30" s="94"/>
      <c r="X30" s="93"/>
    </row>
    <row r="31" spans="2:24" s="5" customFormat="1" ht="21" customHeight="1" x14ac:dyDescent="0.2">
      <c r="B31" s="55" t="s">
        <v>67</v>
      </c>
      <c r="C31" s="59" t="s">
        <v>68</v>
      </c>
      <c r="D31" s="61" t="s">
        <v>69</v>
      </c>
      <c r="E31" s="63" t="s">
        <v>70</v>
      </c>
      <c r="F31" s="63" t="s">
        <v>71</v>
      </c>
      <c r="G31" s="65" t="s">
        <v>72</v>
      </c>
      <c r="H31" s="65" t="s">
        <v>73</v>
      </c>
      <c r="I31" s="28"/>
      <c r="J31" s="28"/>
      <c r="K31" s="28"/>
      <c r="L31" s="29">
        <f t="shared" ref="L31:L34" si="12">SUM(I31:K31)</f>
        <v>0</v>
      </c>
      <c r="M31" s="28"/>
      <c r="N31" s="28"/>
      <c r="O31" s="28"/>
      <c r="P31" s="29">
        <f t="shared" ref="P31:P34" si="13">SUM(M31:O31)</f>
        <v>0</v>
      </c>
      <c r="Q31" s="28"/>
      <c r="R31" s="28"/>
      <c r="S31" s="28"/>
      <c r="T31" s="29">
        <f t="shared" ref="T31:T34" si="14">SUM(Q31:S31)</f>
        <v>0</v>
      </c>
      <c r="U31" s="28"/>
      <c r="V31" s="28"/>
      <c r="W31" s="28"/>
      <c r="X31" s="30">
        <f t="shared" ref="X31:X34" si="15">SUM(U31:W31)</f>
        <v>0</v>
      </c>
    </row>
    <row r="32" spans="2:24" s="5" customFormat="1" ht="21" customHeight="1" x14ac:dyDescent="0.2">
      <c r="B32" s="56"/>
      <c r="C32" s="60"/>
      <c r="D32" s="62"/>
      <c r="E32" s="64"/>
      <c r="F32" s="64"/>
      <c r="G32" s="66"/>
      <c r="H32" s="66"/>
      <c r="I32" s="12">
        <v>1</v>
      </c>
      <c r="J32" s="12">
        <v>1</v>
      </c>
      <c r="K32" s="12">
        <v>1</v>
      </c>
      <c r="L32" s="10">
        <f t="shared" si="12"/>
        <v>3</v>
      </c>
      <c r="M32" s="12">
        <v>1</v>
      </c>
      <c r="N32" s="12">
        <v>1</v>
      </c>
      <c r="O32" s="12">
        <v>1</v>
      </c>
      <c r="P32" s="10">
        <f t="shared" si="13"/>
        <v>3</v>
      </c>
      <c r="Q32" s="12">
        <v>1</v>
      </c>
      <c r="R32" s="12">
        <v>1</v>
      </c>
      <c r="S32" s="12">
        <v>1</v>
      </c>
      <c r="T32" s="10">
        <f t="shared" si="14"/>
        <v>3</v>
      </c>
      <c r="U32" s="12">
        <v>1</v>
      </c>
      <c r="V32" s="12">
        <v>1</v>
      </c>
      <c r="W32" s="12">
        <v>1</v>
      </c>
      <c r="X32" s="32">
        <f t="shared" si="15"/>
        <v>3</v>
      </c>
    </row>
    <row r="33" spans="2:24" s="5" customFormat="1" ht="36" customHeight="1" x14ac:dyDescent="0.2">
      <c r="B33" s="56"/>
      <c r="C33" s="79" t="s">
        <v>74</v>
      </c>
      <c r="D33" s="77" t="s">
        <v>75</v>
      </c>
      <c r="E33" s="76" t="s">
        <v>76</v>
      </c>
      <c r="F33" s="76" t="s">
        <v>77</v>
      </c>
      <c r="G33" s="78" t="s">
        <v>78</v>
      </c>
      <c r="H33" s="78" t="s">
        <v>79</v>
      </c>
      <c r="I33" s="9"/>
      <c r="J33" s="9"/>
      <c r="K33" s="9"/>
      <c r="L33" s="10">
        <f t="shared" si="12"/>
        <v>0</v>
      </c>
      <c r="M33" s="9"/>
      <c r="N33" s="9"/>
      <c r="O33" s="9"/>
      <c r="P33" s="10">
        <f t="shared" si="13"/>
        <v>0</v>
      </c>
      <c r="Q33" s="9"/>
      <c r="R33" s="9"/>
      <c r="S33" s="9"/>
      <c r="T33" s="10">
        <f t="shared" si="14"/>
        <v>0</v>
      </c>
      <c r="U33" s="9"/>
      <c r="V33" s="9"/>
      <c r="W33" s="9"/>
      <c r="X33" s="32">
        <f t="shared" si="15"/>
        <v>0</v>
      </c>
    </row>
    <row r="34" spans="2:24" s="5" customFormat="1" ht="36" customHeight="1" x14ac:dyDescent="0.2">
      <c r="B34" s="56"/>
      <c r="C34" s="60"/>
      <c r="D34" s="62"/>
      <c r="E34" s="64"/>
      <c r="F34" s="64"/>
      <c r="G34" s="66"/>
      <c r="H34" s="66"/>
      <c r="I34" s="12">
        <v>1</v>
      </c>
      <c r="J34" s="12">
        <v>1</v>
      </c>
      <c r="K34" s="12">
        <v>1</v>
      </c>
      <c r="L34" s="10">
        <f t="shared" si="12"/>
        <v>3</v>
      </c>
      <c r="M34" s="12">
        <v>1</v>
      </c>
      <c r="N34" s="12">
        <v>1</v>
      </c>
      <c r="O34" s="12">
        <v>1</v>
      </c>
      <c r="P34" s="10">
        <f t="shared" si="13"/>
        <v>3</v>
      </c>
      <c r="Q34" s="12">
        <v>1</v>
      </c>
      <c r="R34" s="12">
        <v>1</v>
      </c>
      <c r="S34" s="12">
        <v>1</v>
      </c>
      <c r="T34" s="10">
        <f t="shared" si="14"/>
        <v>3</v>
      </c>
      <c r="U34" s="12">
        <v>1</v>
      </c>
      <c r="V34" s="12">
        <v>1</v>
      </c>
      <c r="W34" s="12">
        <v>1</v>
      </c>
      <c r="X34" s="32">
        <f t="shared" si="15"/>
        <v>3</v>
      </c>
    </row>
    <row r="35" spans="2:24" s="5" customFormat="1" ht="21.75" customHeight="1" x14ac:dyDescent="0.2">
      <c r="B35" s="56"/>
      <c r="C35" s="79" t="s">
        <v>80</v>
      </c>
      <c r="D35" s="77" t="s">
        <v>69</v>
      </c>
      <c r="E35" s="76" t="s">
        <v>81</v>
      </c>
      <c r="F35" s="76" t="s">
        <v>82</v>
      </c>
      <c r="G35" s="78" t="s">
        <v>56</v>
      </c>
      <c r="H35" s="78" t="s">
        <v>79</v>
      </c>
      <c r="I35" s="99"/>
      <c r="J35" s="100"/>
      <c r="K35" s="101"/>
      <c r="L35" s="10">
        <f t="shared" ref="L35:L38" si="16">SUM(I35:K35)</f>
        <v>0</v>
      </c>
      <c r="M35" s="99"/>
      <c r="N35" s="100"/>
      <c r="O35" s="101"/>
      <c r="P35" s="10">
        <f t="shared" ref="P35:P38" si="17">SUM(M35:O35)</f>
        <v>0</v>
      </c>
      <c r="Q35" s="99"/>
      <c r="R35" s="100"/>
      <c r="S35" s="101"/>
      <c r="T35" s="10">
        <f t="shared" ref="T35:T38" si="18">SUM(Q35:S35)</f>
        <v>0</v>
      </c>
      <c r="U35" s="99"/>
      <c r="V35" s="100"/>
      <c r="W35" s="101"/>
      <c r="X35" s="32">
        <f t="shared" ref="X35:X38" si="19">SUM(U35:W35)</f>
        <v>0</v>
      </c>
    </row>
    <row r="36" spans="2:24" s="5" customFormat="1" ht="21.75" customHeight="1" x14ac:dyDescent="0.2">
      <c r="B36" s="56"/>
      <c r="C36" s="60"/>
      <c r="D36" s="62"/>
      <c r="E36" s="64"/>
      <c r="F36" s="64"/>
      <c r="G36" s="66"/>
      <c r="H36" s="66"/>
      <c r="I36" s="12"/>
      <c r="J36" s="12">
        <v>1</v>
      </c>
      <c r="K36" s="12"/>
      <c r="L36" s="10">
        <f t="shared" si="16"/>
        <v>1</v>
      </c>
      <c r="M36" s="12"/>
      <c r="N36" s="12">
        <v>1</v>
      </c>
      <c r="O36" s="12"/>
      <c r="P36" s="10">
        <f t="shared" si="17"/>
        <v>1</v>
      </c>
      <c r="Q36" s="12"/>
      <c r="R36" s="12">
        <v>1</v>
      </c>
      <c r="S36" s="12"/>
      <c r="T36" s="10">
        <f t="shared" si="18"/>
        <v>1</v>
      </c>
      <c r="U36" s="12"/>
      <c r="V36" s="12">
        <v>1</v>
      </c>
      <c r="W36" s="12"/>
      <c r="X36" s="32">
        <f t="shared" si="19"/>
        <v>1</v>
      </c>
    </row>
    <row r="37" spans="2:24" s="5" customFormat="1" ht="20.25" customHeight="1" x14ac:dyDescent="0.2">
      <c r="B37" s="56"/>
      <c r="C37" s="79" t="s">
        <v>83</v>
      </c>
      <c r="D37" s="77" t="s">
        <v>69</v>
      </c>
      <c r="E37" s="76"/>
      <c r="F37" s="76"/>
      <c r="G37" s="78" t="s">
        <v>78</v>
      </c>
      <c r="H37" s="78" t="s">
        <v>79</v>
      </c>
      <c r="I37" s="9"/>
      <c r="J37" s="9"/>
      <c r="K37" s="9"/>
      <c r="L37" s="10">
        <f t="shared" si="16"/>
        <v>0</v>
      </c>
      <c r="M37" s="9"/>
      <c r="N37" s="9"/>
      <c r="O37" s="9"/>
      <c r="P37" s="10">
        <f t="shared" si="17"/>
        <v>0</v>
      </c>
      <c r="Q37" s="9"/>
      <c r="R37" s="9"/>
      <c r="S37" s="9"/>
      <c r="T37" s="10">
        <f t="shared" si="18"/>
        <v>0</v>
      </c>
      <c r="U37" s="9"/>
      <c r="V37" s="9"/>
      <c r="W37" s="9"/>
      <c r="X37" s="32">
        <f t="shared" si="19"/>
        <v>0</v>
      </c>
    </row>
    <row r="38" spans="2:24" s="5" customFormat="1" ht="20.25" customHeight="1" x14ac:dyDescent="0.2">
      <c r="B38" s="56"/>
      <c r="C38" s="60"/>
      <c r="D38" s="62"/>
      <c r="E38" s="64"/>
      <c r="F38" s="64"/>
      <c r="G38" s="66"/>
      <c r="H38" s="66"/>
      <c r="I38" s="12"/>
      <c r="J38" s="12"/>
      <c r="K38" s="12"/>
      <c r="L38" s="10">
        <f t="shared" si="16"/>
        <v>0</v>
      </c>
      <c r="M38" s="12"/>
      <c r="N38" s="12"/>
      <c r="O38" s="12"/>
      <c r="P38" s="10">
        <f t="shared" si="17"/>
        <v>0</v>
      </c>
      <c r="Q38" s="12"/>
      <c r="R38" s="12"/>
      <c r="S38" s="12"/>
      <c r="T38" s="10">
        <f t="shared" si="18"/>
        <v>0</v>
      </c>
      <c r="U38" s="12"/>
      <c r="V38" s="12"/>
      <c r="W38" s="12"/>
      <c r="X38" s="32">
        <f t="shared" si="19"/>
        <v>0</v>
      </c>
    </row>
    <row r="39" spans="2:24" s="5" customFormat="1" ht="12.75" x14ac:dyDescent="0.2">
      <c r="B39" s="57"/>
      <c r="C39" s="95" t="s">
        <v>84</v>
      </c>
      <c r="D39" s="95"/>
      <c r="E39" s="95"/>
      <c r="F39" s="95"/>
      <c r="G39" s="95"/>
      <c r="H39" s="96"/>
      <c r="I39" s="91">
        <f>SUMPRODUCT($L$31:$L$38,MOD(ROW($L$31:$L$38)+0,2))</f>
        <v>0</v>
      </c>
      <c r="J39" s="91"/>
      <c r="K39" s="91"/>
      <c r="L39" s="89">
        <f>+I39/I40</f>
        <v>0</v>
      </c>
      <c r="M39" s="91">
        <f>SUMPRODUCT($P$31:$P$38,MOD(ROW($P$31:$P$38)+0,2))</f>
        <v>0</v>
      </c>
      <c r="N39" s="91"/>
      <c r="O39" s="91"/>
      <c r="P39" s="89">
        <f>+M39/M40</f>
        <v>0</v>
      </c>
      <c r="Q39" s="91">
        <f>SUMPRODUCT($T$31:$T$38,MOD(ROW($T$31:$T$38)+0,2))</f>
        <v>0</v>
      </c>
      <c r="R39" s="91"/>
      <c r="S39" s="91"/>
      <c r="T39" s="89">
        <f>+Q39/Q40</f>
        <v>0</v>
      </c>
      <c r="U39" s="102">
        <f>SUMPRODUCT($X$31:$X$38,MOD(ROW($X$31:$X$38)+0,2))</f>
        <v>0</v>
      </c>
      <c r="V39" s="103"/>
      <c r="W39" s="104"/>
      <c r="X39" s="105">
        <f>+U39/U40</f>
        <v>0</v>
      </c>
    </row>
    <row r="40" spans="2:24" s="5" customFormat="1" ht="13.5" thickBot="1" x14ac:dyDescent="0.25">
      <c r="B40" s="58"/>
      <c r="C40" s="97"/>
      <c r="D40" s="97"/>
      <c r="E40" s="97"/>
      <c r="F40" s="97"/>
      <c r="G40" s="97"/>
      <c r="H40" s="98"/>
      <c r="I40" s="94">
        <f>SUMPRODUCT($L$31:$L$38,MOD(ROW($L$31:$L$38)+1,2))</f>
        <v>7</v>
      </c>
      <c r="J40" s="94"/>
      <c r="K40" s="94"/>
      <c r="L40" s="90"/>
      <c r="M40" s="94">
        <f>SUMPRODUCT($P$31:$P$38,MOD(ROW($P$31:$P$38)+1,2))</f>
        <v>7</v>
      </c>
      <c r="N40" s="94"/>
      <c r="O40" s="94"/>
      <c r="P40" s="90"/>
      <c r="Q40" s="94">
        <f>SUMPRODUCT($T$31:$T$38,MOD(ROW($T$31:$T$38)+1,2))</f>
        <v>7</v>
      </c>
      <c r="R40" s="94"/>
      <c r="S40" s="94"/>
      <c r="T40" s="90"/>
      <c r="U40" s="107">
        <f>SUMPRODUCT($X$31:$X$38,MOD(ROW($X$31:$X$38)+1,2))</f>
        <v>7</v>
      </c>
      <c r="V40" s="108"/>
      <c r="W40" s="109"/>
      <c r="X40" s="106"/>
    </row>
    <row r="41" spans="2:24" s="5" customFormat="1" ht="24.75" customHeight="1" x14ac:dyDescent="0.2">
      <c r="B41" s="55" t="s">
        <v>85</v>
      </c>
      <c r="C41" s="59" t="s">
        <v>86</v>
      </c>
      <c r="D41" s="61" t="s">
        <v>87</v>
      </c>
      <c r="E41" s="63" t="s">
        <v>88</v>
      </c>
      <c r="F41" s="63" t="s">
        <v>89</v>
      </c>
      <c r="G41" s="65" t="s">
        <v>90</v>
      </c>
      <c r="H41" s="65" t="s">
        <v>36</v>
      </c>
      <c r="I41" s="28"/>
      <c r="J41" s="28"/>
      <c r="K41" s="28"/>
      <c r="L41" s="29">
        <f t="shared" ref="L41:L42" si="20">SUM(I41:K41)</f>
        <v>0</v>
      </c>
      <c r="M41" s="28"/>
      <c r="N41" s="28"/>
      <c r="O41" s="28"/>
      <c r="P41" s="29">
        <f t="shared" ref="P41:P42" si="21">SUM(M41:O41)</f>
        <v>0</v>
      </c>
      <c r="Q41" s="28"/>
      <c r="R41" s="28"/>
      <c r="S41" s="28"/>
      <c r="T41" s="29">
        <f t="shared" ref="T41:T42" si="22">SUM(Q41:S41)</f>
        <v>0</v>
      </c>
      <c r="U41" s="28"/>
      <c r="V41" s="28"/>
      <c r="W41" s="28"/>
      <c r="X41" s="30">
        <f t="shared" ref="X41:X42" si="23">SUM(U41:W41)</f>
        <v>0</v>
      </c>
    </row>
    <row r="42" spans="2:24" s="5" customFormat="1" ht="24.75" customHeight="1" x14ac:dyDescent="0.2">
      <c r="B42" s="56"/>
      <c r="C42" s="60"/>
      <c r="D42" s="62"/>
      <c r="E42" s="64"/>
      <c r="F42" s="64"/>
      <c r="G42" s="66"/>
      <c r="H42" s="66"/>
      <c r="I42" s="12"/>
      <c r="J42" s="12"/>
      <c r="K42" s="12"/>
      <c r="L42" s="10">
        <f t="shared" si="20"/>
        <v>0</v>
      </c>
      <c r="M42" s="12"/>
      <c r="N42" s="12">
        <v>1</v>
      </c>
      <c r="O42" s="12"/>
      <c r="P42" s="10">
        <f t="shared" si="21"/>
        <v>1</v>
      </c>
      <c r="Q42" s="12"/>
      <c r="R42" s="12"/>
      <c r="S42" s="12"/>
      <c r="T42" s="10">
        <f t="shared" si="22"/>
        <v>0</v>
      </c>
      <c r="U42" s="12"/>
      <c r="V42" s="12"/>
      <c r="W42" s="12"/>
      <c r="X42" s="32">
        <f t="shared" si="23"/>
        <v>0</v>
      </c>
    </row>
    <row r="43" spans="2:24" s="11" customFormat="1" ht="33" customHeight="1" x14ac:dyDescent="0.2">
      <c r="B43" s="56"/>
      <c r="C43" s="79" t="s">
        <v>91</v>
      </c>
      <c r="D43" s="77" t="s">
        <v>92</v>
      </c>
      <c r="E43" s="76" t="s">
        <v>93</v>
      </c>
      <c r="F43" s="76" t="s">
        <v>94</v>
      </c>
      <c r="G43" s="78" t="s">
        <v>41</v>
      </c>
      <c r="H43" s="78" t="s">
        <v>79</v>
      </c>
      <c r="I43" s="9"/>
      <c r="J43" s="9"/>
      <c r="K43" s="9"/>
      <c r="L43" s="10">
        <f t="shared" ref="L43:L44" si="24">SUM(I43:K43)</f>
        <v>0</v>
      </c>
      <c r="M43" s="9"/>
      <c r="N43" s="9"/>
      <c r="O43" s="9"/>
      <c r="P43" s="10">
        <f t="shared" ref="P43:P46" si="25">SUM(M43:O43)</f>
        <v>0</v>
      </c>
      <c r="Q43" s="9"/>
      <c r="R43" s="9"/>
      <c r="S43" s="9"/>
      <c r="T43" s="10">
        <f t="shared" ref="T43:T46" si="26">SUM(Q43:S43)</f>
        <v>0</v>
      </c>
      <c r="U43" s="9"/>
      <c r="V43" s="9"/>
      <c r="W43" s="9"/>
      <c r="X43" s="32">
        <f t="shared" ref="X43:X46" si="27">SUM(U43:W43)</f>
        <v>0</v>
      </c>
    </row>
    <row r="44" spans="2:24" s="11" customFormat="1" ht="33" customHeight="1" x14ac:dyDescent="0.2">
      <c r="B44" s="56"/>
      <c r="C44" s="60"/>
      <c r="D44" s="62"/>
      <c r="E44" s="64"/>
      <c r="F44" s="64"/>
      <c r="G44" s="66"/>
      <c r="H44" s="66"/>
      <c r="I44" s="12"/>
      <c r="J44" s="12"/>
      <c r="K44" s="12"/>
      <c r="L44" s="10">
        <f t="shared" si="24"/>
        <v>0</v>
      </c>
      <c r="M44" s="12"/>
      <c r="N44" s="12"/>
      <c r="O44" s="12"/>
      <c r="P44" s="10">
        <f t="shared" si="25"/>
        <v>0</v>
      </c>
      <c r="Q44" s="12">
        <v>1</v>
      </c>
      <c r="R44" s="12"/>
      <c r="S44" s="12"/>
      <c r="T44" s="10">
        <f t="shared" si="26"/>
        <v>1</v>
      </c>
      <c r="U44" s="12"/>
      <c r="V44" s="12"/>
      <c r="W44" s="12"/>
      <c r="X44" s="32">
        <f t="shared" si="27"/>
        <v>0</v>
      </c>
    </row>
    <row r="45" spans="2:24" s="5" customFormat="1" ht="12.75" customHeight="1" x14ac:dyDescent="0.2">
      <c r="B45" s="56"/>
      <c r="C45" s="79" t="s">
        <v>95</v>
      </c>
      <c r="D45" s="77" t="s">
        <v>92</v>
      </c>
      <c r="E45" s="76" t="s">
        <v>96</v>
      </c>
      <c r="F45" s="76" t="s">
        <v>97</v>
      </c>
      <c r="G45" s="78" t="s">
        <v>41</v>
      </c>
      <c r="H45" s="78" t="s">
        <v>79</v>
      </c>
      <c r="I45" s="9"/>
      <c r="J45" s="9"/>
      <c r="K45" s="9"/>
      <c r="L45" s="10">
        <f t="shared" ref="L45:L46" si="28">SUM(I45:K45)</f>
        <v>0</v>
      </c>
      <c r="M45" s="9"/>
      <c r="N45" s="9"/>
      <c r="O45" s="9"/>
      <c r="P45" s="10">
        <f t="shared" si="25"/>
        <v>0</v>
      </c>
      <c r="Q45" s="9"/>
      <c r="R45" s="9"/>
      <c r="S45" s="9"/>
      <c r="T45" s="10">
        <f t="shared" si="26"/>
        <v>0</v>
      </c>
      <c r="U45" s="9"/>
      <c r="V45" s="9"/>
      <c r="W45" s="9"/>
      <c r="X45" s="32">
        <f t="shared" si="27"/>
        <v>0</v>
      </c>
    </row>
    <row r="46" spans="2:24" s="5" customFormat="1" ht="12.75" customHeight="1" x14ac:dyDescent="0.2">
      <c r="B46" s="56"/>
      <c r="C46" s="60"/>
      <c r="D46" s="62"/>
      <c r="E46" s="64"/>
      <c r="F46" s="64"/>
      <c r="G46" s="66"/>
      <c r="H46" s="66"/>
      <c r="I46" s="12"/>
      <c r="J46" s="12"/>
      <c r="K46" s="12"/>
      <c r="L46" s="10">
        <f t="shared" si="28"/>
        <v>0</v>
      </c>
      <c r="M46" s="12"/>
      <c r="N46" s="12"/>
      <c r="O46" s="12"/>
      <c r="P46" s="10">
        <f t="shared" si="25"/>
        <v>0</v>
      </c>
      <c r="Q46" s="12">
        <v>1</v>
      </c>
      <c r="R46" s="12"/>
      <c r="S46" s="12"/>
      <c r="T46" s="10">
        <f t="shared" si="26"/>
        <v>1</v>
      </c>
      <c r="U46" s="12"/>
      <c r="V46" s="12"/>
      <c r="W46" s="12"/>
      <c r="X46" s="32">
        <f t="shared" si="27"/>
        <v>0</v>
      </c>
    </row>
    <row r="47" spans="2:24" s="5" customFormat="1" ht="15.75" customHeight="1" x14ac:dyDescent="0.2">
      <c r="B47" s="57"/>
      <c r="C47" s="95" t="s">
        <v>98</v>
      </c>
      <c r="D47" s="95"/>
      <c r="E47" s="95"/>
      <c r="F47" s="95"/>
      <c r="G47" s="95"/>
      <c r="H47" s="96"/>
      <c r="I47" s="91">
        <f>SUMPRODUCT($L$41:$L$46,MOD(ROW($L$41:$L$46)+0,2))</f>
        <v>0</v>
      </c>
      <c r="J47" s="91"/>
      <c r="K47" s="91"/>
      <c r="L47" s="89" t="e">
        <f>+I47/I48</f>
        <v>#DIV/0!</v>
      </c>
      <c r="M47" s="91">
        <f>SUMPRODUCT($P$41:$P$46,MOD(ROW($P$41:$P$46)+0,2))</f>
        <v>0</v>
      </c>
      <c r="N47" s="91"/>
      <c r="O47" s="91"/>
      <c r="P47" s="89">
        <f>+M47/M48</f>
        <v>0</v>
      </c>
      <c r="Q47" s="91">
        <f>SUMPRODUCT($T$41:$T$46,MOD(ROW($T$41:$T$46)+0,2))</f>
        <v>0</v>
      </c>
      <c r="R47" s="91"/>
      <c r="S47" s="91"/>
      <c r="T47" s="89">
        <f>+Q47/Q48</f>
        <v>0</v>
      </c>
      <c r="U47" s="91">
        <f>SUMPRODUCT($X$41:$X$46,MOD(ROW($X$41:$X$46)+0,2))</f>
        <v>0</v>
      </c>
      <c r="V47" s="91"/>
      <c r="W47" s="91"/>
      <c r="X47" s="105" t="e">
        <f>+U47/U48</f>
        <v>#DIV/0!</v>
      </c>
    </row>
    <row r="48" spans="2:24" s="5" customFormat="1" ht="13.5" thickBot="1" x14ac:dyDescent="0.25">
      <c r="B48" s="58"/>
      <c r="C48" s="97"/>
      <c r="D48" s="97"/>
      <c r="E48" s="97"/>
      <c r="F48" s="97"/>
      <c r="G48" s="97"/>
      <c r="H48" s="98"/>
      <c r="I48" s="94">
        <f>SUMPRODUCT($L$41:$L$46,MOD(ROW($L$41:$L$46)+1,2))</f>
        <v>0</v>
      </c>
      <c r="J48" s="94"/>
      <c r="K48" s="94"/>
      <c r="L48" s="90"/>
      <c r="M48" s="94">
        <f>SUMPRODUCT($P$41:$P$46,MOD(ROW($P$41:$P$46)+1,2))</f>
        <v>1</v>
      </c>
      <c r="N48" s="94"/>
      <c r="O48" s="94"/>
      <c r="P48" s="90"/>
      <c r="Q48" s="94">
        <f>SUMPRODUCT($T$41:$T$46,MOD(ROW($T$41:$T$46)+1,2))</f>
        <v>2</v>
      </c>
      <c r="R48" s="94"/>
      <c r="S48" s="94"/>
      <c r="T48" s="90"/>
      <c r="U48" s="94">
        <f>SUMPRODUCT($X$41:$X$46,MOD(ROW($X$41:$X$46)+1,2))</f>
        <v>0</v>
      </c>
      <c r="V48" s="94"/>
      <c r="W48" s="94"/>
      <c r="X48" s="106"/>
    </row>
    <row r="49" spans="2:24" s="11" customFormat="1" ht="21" customHeight="1" x14ac:dyDescent="0.2">
      <c r="B49" s="110" t="s">
        <v>99</v>
      </c>
      <c r="C49" s="63" t="s">
        <v>100</v>
      </c>
      <c r="D49" s="61" t="s">
        <v>69</v>
      </c>
      <c r="E49" s="63" t="s">
        <v>101</v>
      </c>
      <c r="F49" s="63" t="s">
        <v>102</v>
      </c>
      <c r="G49" s="65" t="s">
        <v>103</v>
      </c>
      <c r="H49" s="65" t="s">
        <v>79</v>
      </c>
      <c r="I49" s="28"/>
      <c r="J49" s="28"/>
      <c r="K49" s="28"/>
      <c r="L49" s="29">
        <f t="shared" ref="L49:L58" si="29">SUM(I49:K49)</f>
        <v>0</v>
      </c>
      <c r="M49" s="28"/>
      <c r="N49" s="28"/>
      <c r="O49" s="28"/>
      <c r="P49" s="29">
        <f t="shared" ref="P49:P56" si="30">SUM(M49:O49)</f>
        <v>0</v>
      </c>
      <c r="Q49" s="28"/>
      <c r="R49" s="28"/>
      <c r="S49" s="28"/>
      <c r="T49" s="29">
        <f t="shared" ref="T49:T70" si="31">SUM(Q49:S49)</f>
        <v>0</v>
      </c>
      <c r="U49" s="28"/>
      <c r="V49" s="28"/>
      <c r="W49" s="28"/>
      <c r="X49" s="30">
        <f t="shared" ref="X49:X70" si="32">SUM(U49:W49)</f>
        <v>0</v>
      </c>
    </row>
    <row r="50" spans="2:24" s="11" customFormat="1" ht="21" customHeight="1" x14ac:dyDescent="0.2">
      <c r="B50" s="111"/>
      <c r="C50" s="113"/>
      <c r="D50" s="62"/>
      <c r="E50" s="64"/>
      <c r="F50" s="64"/>
      <c r="G50" s="66"/>
      <c r="H50" s="66"/>
      <c r="I50" s="12">
        <v>1</v>
      </c>
      <c r="J50" s="12"/>
      <c r="K50" s="12"/>
      <c r="L50" s="10">
        <f t="shared" si="29"/>
        <v>1</v>
      </c>
      <c r="M50" s="12"/>
      <c r="N50" s="12"/>
      <c r="O50" s="12"/>
      <c r="P50" s="10">
        <f t="shared" si="30"/>
        <v>0</v>
      </c>
      <c r="Q50" s="12">
        <v>1</v>
      </c>
      <c r="R50" s="12"/>
      <c r="S50" s="12"/>
      <c r="T50" s="10">
        <f t="shared" si="31"/>
        <v>1</v>
      </c>
      <c r="U50" s="12"/>
      <c r="V50" s="12"/>
      <c r="W50" s="12"/>
      <c r="X50" s="32">
        <f t="shared" si="32"/>
        <v>0</v>
      </c>
    </row>
    <row r="51" spans="2:24" s="11" customFormat="1" ht="64.5" customHeight="1" x14ac:dyDescent="0.2">
      <c r="B51" s="111"/>
      <c r="C51" s="76" t="s">
        <v>104</v>
      </c>
      <c r="D51" s="77" t="s">
        <v>105</v>
      </c>
      <c r="E51" s="76" t="s">
        <v>106</v>
      </c>
      <c r="F51" s="76" t="s">
        <v>107</v>
      </c>
      <c r="G51" s="78" t="s">
        <v>108</v>
      </c>
      <c r="H51" s="78" t="s">
        <v>36</v>
      </c>
      <c r="I51" s="9"/>
      <c r="J51" s="9"/>
      <c r="K51" s="9"/>
      <c r="L51" s="10">
        <f t="shared" si="29"/>
        <v>0</v>
      </c>
      <c r="M51" s="9"/>
      <c r="N51" s="9"/>
      <c r="O51" s="9"/>
      <c r="P51" s="10">
        <f t="shared" si="30"/>
        <v>0</v>
      </c>
      <c r="Q51" s="9"/>
      <c r="R51" s="9"/>
      <c r="S51" s="9"/>
      <c r="T51" s="10">
        <f t="shared" si="31"/>
        <v>0</v>
      </c>
      <c r="U51" s="9"/>
      <c r="V51" s="9"/>
      <c r="W51" s="9"/>
      <c r="X51" s="32">
        <f t="shared" si="32"/>
        <v>0</v>
      </c>
    </row>
    <row r="52" spans="2:24" s="11" customFormat="1" ht="64.5" customHeight="1" x14ac:dyDescent="0.2">
      <c r="B52" s="111"/>
      <c r="C52" s="64"/>
      <c r="D52" s="62"/>
      <c r="E52" s="64"/>
      <c r="F52" s="64"/>
      <c r="G52" s="66"/>
      <c r="H52" s="66"/>
      <c r="I52" s="12"/>
      <c r="J52" s="12">
        <v>1</v>
      </c>
      <c r="K52" s="12"/>
      <c r="L52" s="10">
        <f t="shared" si="29"/>
        <v>1</v>
      </c>
      <c r="M52" s="12"/>
      <c r="N52" s="12"/>
      <c r="O52" s="12"/>
      <c r="P52" s="10">
        <f t="shared" si="30"/>
        <v>0</v>
      </c>
      <c r="Q52" s="12"/>
      <c r="R52" s="12"/>
      <c r="S52" s="12"/>
      <c r="T52" s="10">
        <f t="shared" si="31"/>
        <v>0</v>
      </c>
      <c r="U52" s="12"/>
      <c r="V52" s="12"/>
      <c r="W52" s="12"/>
      <c r="X52" s="32">
        <f t="shared" si="32"/>
        <v>0</v>
      </c>
    </row>
    <row r="53" spans="2:24" s="11" customFormat="1" ht="29.25" customHeight="1" x14ac:dyDescent="0.2">
      <c r="B53" s="111"/>
      <c r="C53" s="76" t="s">
        <v>109</v>
      </c>
      <c r="D53" s="77" t="s">
        <v>110</v>
      </c>
      <c r="E53" s="76" t="s">
        <v>111</v>
      </c>
      <c r="F53" s="76" t="s">
        <v>112</v>
      </c>
      <c r="G53" s="78" t="s">
        <v>113</v>
      </c>
      <c r="H53" s="78" t="s">
        <v>79</v>
      </c>
      <c r="I53" s="9"/>
      <c r="J53" s="9"/>
      <c r="K53" s="9"/>
      <c r="L53" s="10">
        <f t="shared" si="29"/>
        <v>0</v>
      </c>
      <c r="M53" s="9"/>
      <c r="N53" s="9"/>
      <c r="O53" s="9"/>
      <c r="P53" s="10">
        <f t="shared" si="30"/>
        <v>0</v>
      </c>
      <c r="Q53" s="9"/>
      <c r="R53" s="9"/>
      <c r="S53" s="9"/>
      <c r="T53" s="10">
        <f t="shared" si="31"/>
        <v>0</v>
      </c>
      <c r="U53" s="9"/>
      <c r="V53" s="9"/>
      <c r="W53" s="9"/>
      <c r="X53" s="32">
        <f t="shared" si="32"/>
        <v>0</v>
      </c>
    </row>
    <row r="54" spans="2:24" s="11" customFormat="1" ht="29.25" customHeight="1" x14ac:dyDescent="0.2">
      <c r="B54" s="111"/>
      <c r="C54" s="64"/>
      <c r="D54" s="62"/>
      <c r="E54" s="64"/>
      <c r="F54" s="64"/>
      <c r="G54" s="66"/>
      <c r="H54" s="66"/>
      <c r="I54" s="12"/>
      <c r="J54" s="12"/>
      <c r="K54" s="12">
        <v>1</v>
      </c>
      <c r="L54" s="10">
        <f t="shared" si="29"/>
        <v>1</v>
      </c>
      <c r="M54" s="12"/>
      <c r="N54" s="12"/>
      <c r="O54" s="12"/>
      <c r="P54" s="10">
        <f t="shared" si="30"/>
        <v>0</v>
      </c>
      <c r="Q54" s="12"/>
      <c r="R54" s="12"/>
      <c r="S54" s="12"/>
      <c r="T54" s="10">
        <f t="shared" si="31"/>
        <v>0</v>
      </c>
      <c r="U54" s="12"/>
      <c r="V54" s="12"/>
      <c r="W54" s="12"/>
      <c r="X54" s="32">
        <f t="shared" si="32"/>
        <v>0</v>
      </c>
    </row>
    <row r="55" spans="2:24" s="11" customFormat="1" ht="37.5" customHeight="1" x14ac:dyDescent="0.2">
      <c r="B55" s="111"/>
      <c r="C55" s="113" t="s">
        <v>114</v>
      </c>
      <c r="D55" s="114" t="s">
        <v>92</v>
      </c>
      <c r="E55" s="113" t="s">
        <v>115</v>
      </c>
      <c r="F55" s="113" t="s">
        <v>116</v>
      </c>
      <c r="G55" s="115" t="s">
        <v>90</v>
      </c>
      <c r="H55" s="115" t="s">
        <v>36</v>
      </c>
      <c r="I55" s="7"/>
      <c r="J55" s="7"/>
      <c r="K55" s="7"/>
      <c r="L55" s="6">
        <f t="shared" si="29"/>
        <v>0</v>
      </c>
      <c r="M55" s="7"/>
      <c r="N55" s="7"/>
      <c r="O55" s="7"/>
      <c r="P55" s="6">
        <f t="shared" si="30"/>
        <v>0</v>
      </c>
      <c r="Q55" s="7"/>
      <c r="R55" s="7"/>
      <c r="S55" s="7"/>
      <c r="T55" s="6">
        <f t="shared" si="31"/>
        <v>0</v>
      </c>
      <c r="U55" s="7"/>
      <c r="V55" s="7"/>
      <c r="W55" s="7"/>
      <c r="X55" s="31">
        <f t="shared" si="32"/>
        <v>0</v>
      </c>
    </row>
    <row r="56" spans="2:24" s="11" customFormat="1" ht="37.5" customHeight="1" x14ac:dyDescent="0.2">
      <c r="B56" s="111"/>
      <c r="C56" s="64"/>
      <c r="D56" s="62"/>
      <c r="E56" s="64"/>
      <c r="F56" s="64"/>
      <c r="G56" s="66"/>
      <c r="H56" s="66"/>
      <c r="I56" s="12"/>
      <c r="J56" s="12"/>
      <c r="K56" s="12">
        <v>1</v>
      </c>
      <c r="L56" s="10">
        <f t="shared" si="29"/>
        <v>1</v>
      </c>
      <c r="M56" s="12">
        <v>1</v>
      </c>
      <c r="N56" s="12"/>
      <c r="O56" s="12"/>
      <c r="P56" s="10">
        <f t="shared" si="30"/>
        <v>1</v>
      </c>
      <c r="Q56" s="12"/>
      <c r="R56" s="12"/>
      <c r="S56" s="12"/>
      <c r="T56" s="10">
        <f t="shared" si="31"/>
        <v>0</v>
      </c>
      <c r="U56" s="12"/>
      <c r="V56" s="12"/>
      <c r="W56" s="12"/>
      <c r="X56" s="32">
        <f t="shared" si="32"/>
        <v>0</v>
      </c>
    </row>
    <row r="57" spans="2:24" s="11" customFormat="1" ht="54" customHeight="1" x14ac:dyDescent="0.2">
      <c r="B57" s="111"/>
      <c r="C57" s="76" t="s">
        <v>117</v>
      </c>
      <c r="D57" s="77"/>
      <c r="E57" s="76" t="s">
        <v>118</v>
      </c>
      <c r="F57" s="76" t="s">
        <v>119</v>
      </c>
      <c r="G57" s="78" t="s">
        <v>120</v>
      </c>
      <c r="H57" s="78" t="s">
        <v>79</v>
      </c>
      <c r="I57" s="9"/>
      <c r="J57" s="9"/>
      <c r="K57" s="9"/>
      <c r="L57" s="10">
        <f t="shared" si="29"/>
        <v>0</v>
      </c>
      <c r="M57" s="9"/>
      <c r="N57" s="9"/>
      <c r="O57" s="9"/>
      <c r="P57" s="10">
        <f t="shared" ref="P57:P58" si="33">SUM(M57:O57)</f>
        <v>0</v>
      </c>
      <c r="Q57" s="9"/>
      <c r="R57" s="9"/>
      <c r="S57" s="9"/>
      <c r="T57" s="10">
        <f t="shared" si="31"/>
        <v>0</v>
      </c>
      <c r="U57" s="9"/>
      <c r="V57" s="9"/>
      <c r="W57" s="9"/>
      <c r="X57" s="32">
        <f t="shared" si="32"/>
        <v>0</v>
      </c>
    </row>
    <row r="58" spans="2:24" s="11" customFormat="1" ht="54" customHeight="1" x14ac:dyDescent="0.2">
      <c r="B58" s="111"/>
      <c r="C58" s="64"/>
      <c r="D58" s="62"/>
      <c r="E58" s="64"/>
      <c r="F58" s="64"/>
      <c r="G58" s="66"/>
      <c r="H58" s="66"/>
      <c r="I58" s="12"/>
      <c r="J58" s="12"/>
      <c r="K58" s="12"/>
      <c r="L58" s="10">
        <f t="shared" si="29"/>
        <v>0</v>
      </c>
      <c r="M58" s="12">
        <v>1</v>
      </c>
      <c r="N58" s="12"/>
      <c r="O58" s="12">
        <v>1</v>
      </c>
      <c r="P58" s="10">
        <f t="shared" si="33"/>
        <v>2</v>
      </c>
      <c r="Q58" s="12"/>
      <c r="R58" s="12"/>
      <c r="S58" s="12"/>
      <c r="T58" s="10">
        <f t="shared" si="31"/>
        <v>0</v>
      </c>
      <c r="U58" s="12"/>
      <c r="V58" s="12"/>
      <c r="W58" s="12"/>
      <c r="X58" s="32">
        <f t="shared" si="32"/>
        <v>0</v>
      </c>
    </row>
    <row r="59" spans="2:24" s="11" customFormat="1" ht="25.5" customHeight="1" x14ac:dyDescent="0.2">
      <c r="B59" s="111"/>
      <c r="C59" s="76" t="s">
        <v>121</v>
      </c>
      <c r="D59" s="77" t="s">
        <v>92</v>
      </c>
      <c r="E59" s="76" t="s">
        <v>122</v>
      </c>
      <c r="F59" s="76"/>
      <c r="G59" s="78" t="s">
        <v>90</v>
      </c>
      <c r="H59" s="78" t="s">
        <v>79</v>
      </c>
      <c r="I59" s="9"/>
      <c r="J59" s="9"/>
      <c r="K59" s="9"/>
      <c r="L59" s="10">
        <f t="shared" ref="L59:L70" si="34">SUM(I59:K59)</f>
        <v>0</v>
      </c>
      <c r="M59" s="9"/>
      <c r="N59" s="9"/>
      <c r="O59" s="9"/>
      <c r="P59" s="10">
        <f t="shared" ref="P59:P70" si="35">SUM(M59:O59)</f>
        <v>0</v>
      </c>
      <c r="Q59" s="9"/>
      <c r="R59" s="9"/>
      <c r="S59" s="9"/>
      <c r="T59" s="10">
        <f t="shared" si="31"/>
        <v>0</v>
      </c>
      <c r="U59" s="9"/>
      <c r="V59" s="9"/>
      <c r="W59" s="9"/>
      <c r="X59" s="32">
        <f t="shared" si="32"/>
        <v>0</v>
      </c>
    </row>
    <row r="60" spans="2:24" s="11" customFormat="1" ht="25.5" customHeight="1" x14ac:dyDescent="0.2">
      <c r="B60" s="111"/>
      <c r="C60" s="64"/>
      <c r="D60" s="62"/>
      <c r="E60" s="64"/>
      <c r="F60" s="64"/>
      <c r="G60" s="66"/>
      <c r="H60" s="66"/>
      <c r="I60" s="12"/>
      <c r="J60" s="12"/>
      <c r="K60" s="12"/>
      <c r="L60" s="10">
        <f t="shared" si="34"/>
        <v>0</v>
      </c>
      <c r="M60" s="12"/>
      <c r="N60" s="12"/>
      <c r="O60" s="12"/>
      <c r="P60" s="10">
        <f t="shared" si="35"/>
        <v>0</v>
      </c>
      <c r="Q60" s="12"/>
      <c r="R60" s="12">
        <v>1</v>
      </c>
      <c r="S60" s="12"/>
      <c r="T60" s="10">
        <f t="shared" si="31"/>
        <v>1</v>
      </c>
      <c r="U60" s="12"/>
      <c r="V60" s="12"/>
      <c r="W60" s="12"/>
      <c r="X60" s="32">
        <f t="shared" si="32"/>
        <v>0</v>
      </c>
    </row>
    <row r="61" spans="2:24" s="11" customFormat="1" ht="56.25" customHeight="1" x14ac:dyDescent="0.2">
      <c r="B61" s="111"/>
      <c r="C61" s="76" t="s">
        <v>123</v>
      </c>
      <c r="D61" s="77" t="s">
        <v>92</v>
      </c>
      <c r="E61" s="76" t="s">
        <v>124</v>
      </c>
      <c r="F61" s="76" t="s">
        <v>125</v>
      </c>
      <c r="G61" s="78" t="s">
        <v>126</v>
      </c>
      <c r="H61" s="78" t="s">
        <v>36</v>
      </c>
      <c r="I61" s="9"/>
      <c r="J61" s="9"/>
      <c r="K61" s="9"/>
      <c r="L61" s="10">
        <f t="shared" si="34"/>
        <v>0</v>
      </c>
      <c r="M61" s="9"/>
      <c r="N61" s="9"/>
      <c r="O61" s="9"/>
      <c r="P61" s="10">
        <f t="shared" si="35"/>
        <v>0</v>
      </c>
      <c r="Q61" s="9"/>
      <c r="R61" s="9"/>
      <c r="S61" s="9"/>
      <c r="T61" s="10">
        <f t="shared" si="31"/>
        <v>0</v>
      </c>
      <c r="U61" s="9"/>
      <c r="V61" s="9"/>
      <c r="W61" s="9"/>
      <c r="X61" s="32">
        <f t="shared" si="32"/>
        <v>0</v>
      </c>
    </row>
    <row r="62" spans="2:24" s="11" customFormat="1" ht="56.25" customHeight="1" x14ac:dyDescent="0.2">
      <c r="B62" s="111"/>
      <c r="C62" s="64"/>
      <c r="D62" s="62"/>
      <c r="E62" s="64"/>
      <c r="F62" s="64"/>
      <c r="G62" s="66"/>
      <c r="H62" s="66"/>
      <c r="I62" s="12">
        <v>1</v>
      </c>
      <c r="J62" s="12"/>
      <c r="K62" s="12"/>
      <c r="L62" s="10">
        <f t="shared" si="34"/>
        <v>1</v>
      </c>
      <c r="M62" s="12"/>
      <c r="N62" s="12"/>
      <c r="O62" s="12"/>
      <c r="P62" s="10">
        <f t="shared" si="35"/>
        <v>0</v>
      </c>
      <c r="Q62" s="12"/>
      <c r="R62" s="12"/>
      <c r="S62" s="12"/>
      <c r="T62" s="10">
        <f t="shared" si="31"/>
        <v>0</v>
      </c>
      <c r="U62" s="12"/>
      <c r="V62" s="12"/>
      <c r="W62" s="12"/>
      <c r="X62" s="32">
        <f t="shared" si="32"/>
        <v>0</v>
      </c>
    </row>
    <row r="63" spans="2:24" s="11" customFormat="1" ht="34.5" customHeight="1" x14ac:dyDescent="0.2">
      <c r="B63" s="111"/>
      <c r="C63" s="76" t="s">
        <v>127</v>
      </c>
      <c r="D63" s="77" t="s">
        <v>128</v>
      </c>
      <c r="E63" s="76" t="s">
        <v>129</v>
      </c>
      <c r="F63" s="76" t="s">
        <v>130</v>
      </c>
      <c r="G63" s="78" t="s">
        <v>131</v>
      </c>
      <c r="H63" s="78" t="s">
        <v>36</v>
      </c>
      <c r="I63" s="9"/>
      <c r="J63" s="9"/>
      <c r="K63" s="9"/>
      <c r="L63" s="10">
        <f t="shared" si="34"/>
        <v>0</v>
      </c>
      <c r="M63" s="9"/>
      <c r="N63" s="9"/>
      <c r="O63" s="9"/>
      <c r="P63" s="10">
        <f t="shared" si="35"/>
        <v>0</v>
      </c>
      <c r="Q63" s="9"/>
      <c r="R63" s="9"/>
      <c r="S63" s="9"/>
      <c r="T63" s="10">
        <f t="shared" si="31"/>
        <v>0</v>
      </c>
      <c r="U63" s="9"/>
      <c r="V63" s="9"/>
      <c r="W63" s="9"/>
      <c r="X63" s="32">
        <f t="shared" si="32"/>
        <v>0</v>
      </c>
    </row>
    <row r="64" spans="2:24" s="11" customFormat="1" ht="34.5" customHeight="1" x14ac:dyDescent="0.2">
      <c r="B64" s="111"/>
      <c r="C64" s="64"/>
      <c r="D64" s="62"/>
      <c r="E64" s="64"/>
      <c r="F64" s="64"/>
      <c r="G64" s="66"/>
      <c r="H64" s="66"/>
      <c r="I64" s="12">
        <v>1</v>
      </c>
      <c r="J64" s="12"/>
      <c r="K64" s="12"/>
      <c r="L64" s="10">
        <f t="shared" si="34"/>
        <v>1</v>
      </c>
      <c r="M64" s="12"/>
      <c r="N64" s="12"/>
      <c r="O64" s="12"/>
      <c r="P64" s="10">
        <f t="shared" si="35"/>
        <v>0</v>
      </c>
      <c r="Q64" s="12">
        <v>1</v>
      </c>
      <c r="R64" s="12"/>
      <c r="S64" s="12"/>
      <c r="T64" s="10">
        <f t="shared" si="31"/>
        <v>1</v>
      </c>
      <c r="U64" s="12"/>
      <c r="V64" s="12"/>
      <c r="W64" s="12"/>
      <c r="X64" s="32">
        <f t="shared" si="32"/>
        <v>0</v>
      </c>
    </row>
    <row r="65" spans="2:24" s="11" customFormat="1" ht="33.75" customHeight="1" x14ac:dyDescent="0.2">
      <c r="B65" s="111"/>
      <c r="C65" s="76" t="s">
        <v>132</v>
      </c>
      <c r="D65" s="77" t="s">
        <v>92</v>
      </c>
      <c r="E65" s="76" t="s">
        <v>133</v>
      </c>
      <c r="F65" s="76" t="s">
        <v>134</v>
      </c>
      <c r="G65" s="78" t="s">
        <v>135</v>
      </c>
      <c r="H65" s="78" t="s">
        <v>36</v>
      </c>
      <c r="I65" s="9"/>
      <c r="J65" s="9"/>
      <c r="K65" s="9"/>
      <c r="L65" s="10">
        <f t="shared" si="34"/>
        <v>0</v>
      </c>
      <c r="M65" s="9"/>
      <c r="N65" s="9"/>
      <c r="O65" s="9"/>
      <c r="P65" s="10">
        <f t="shared" si="35"/>
        <v>0</v>
      </c>
      <c r="Q65" s="9"/>
      <c r="R65" s="9"/>
      <c r="S65" s="9"/>
      <c r="T65" s="10">
        <f t="shared" si="31"/>
        <v>0</v>
      </c>
      <c r="U65" s="9"/>
      <c r="V65" s="9"/>
      <c r="W65" s="9"/>
      <c r="X65" s="32">
        <f t="shared" si="32"/>
        <v>0</v>
      </c>
    </row>
    <row r="66" spans="2:24" s="11" customFormat="1" ht="33.75" customHeight="1" x14ac:dyDescent="0.2">
      <c r="B66" s="111"/>
      <c r="C66" s="64"/>
      <c r="D66" s="62"/>
      <c r="E66" s="64"/>
      <c r="F66" s="64"/>
      <c r="G66" s="66"/>
      <c r="H66" s="66"/>
      <c r="I66" s="12">
        <v>1</v>
      </c>
      <c r="J66" s="12"/>
      <c r="K66" s="12"/>
      <c r="L66" s="10">
        <f t="shared" si="34"/>
        <v>1</v>
      </c>
      <c r="M66" s="12">
        <v>1</v>
      </c>
      <c r="N66" s="12"/>
      <c r="O66" s="12"/>
      <c r="P66" s="10">
        <f t="shared" si="35"/>
        <v>1</v>
      </c>
      <c r="Q66" s="12">
        <v>1</v>
      </c>
      <c r="R66" s="12"/>
      <c r="S66" s="12"/>
      <c r="T66" s="10">
        <f t="shared" si="31"/>
        <v>1</v>
      </c>
      <c r="U66" s="12">
        <v>1</v>
      </c>
      <c r="V66" s="12"/>
      <c r="W66" s="12"/>
      <c r="X66" s="32">
        <f t="shared" si="32"/>
        <v>1</v>
      </c>
    </row>
    <row r="67" spans="2:24" s="11" customFormat="1" ht="25.5" customHeight="1" x14ac:dyDescent="0.2">
      <c r="B67" s="111"/>
      <c r="C67" s="76" t="s">
        <v>136</v>
      </c>
      <c r="D67" s="77" t="s">
        <v>137</v>
      </c>
      <c r="E67" s="76" t="s">
        <v>138</v>
      </c>
      <c r="F67" s="76" t="s">
        <v>139</v>
      </c>
      <c r="G67" s="78" t="s">
        <v>103</v>
      </c>
      <c r="H67" s="78" t="s">
        <v>36</v>
      </c>
      <c r="I67" s="9"/>
      <c r="J67" s="9"/>
      <c r="K67" s="9"/>
      <c r="L67" s="10">
        <f t="shared" si="34"/>
        <v>0</v>
      </c>
      <c r="M67" s="9"/>
      <c r="N67" s="9"/>
      <c r="O67" s="9"/>
      <c r="P67" s="10">
        <f t="shared" si="35"/>
        <v>0</v>
      </c>
      <c r="Q67" s="9"/>
      <c r="R67" s="9"/>
      <c r="S67" s="9"/>
      <c r="T67" s="10">
        <f t="shared" si="31"/>
        <v>0</v>
      </c>
      <c r="U67" s="9"/>
      <c r="V67" s="9"/>
      <c r="W67" s="9"/>
      <c r="X67" s="32">
        <f t="shared" si="32"/>
        <v>0</v>
      </c>
    </row>
    <row r="68" spans="2:24" s="11" customFormat="1" ht="25.5" customHeight="1" x14ac:dyDescent="0.2">
      <c r="B68" s="111"/>
      <c r="C68" s="113"/>
      <c r="D68" s="62"/>
      <c r="E68" s="64"/>
      <c r="F68" s="64"/>
      <c r="G68" s="66"/>
      <c r="H68" s="66"/>
      <c r="I68" s="12">
        <v>1</v>
      </c>
      <c r="J68" s="12"/>
      <c r="K68" s="12"/>
      <c r="L68" s="10">
        <f t="shared" si="34"/>
        <v>1</v>
      </c>
      <c r="M68" s="12"/>
      <c r="N68" s="12"/>
      <c r="O68" s="12"/>
      <c r="P68" s="10">
        <f t="shared" si="35"/>
        <v>0</v>
      </c>
      <c r="Q68" s="12">
        <v>1</v>
      </c>
      <c r="R68" s="12"/>
      <c r="S68" s="12"/>
      <c r="T68" s="10">
        <f t="shared" si="31"/>
        <v>1</v>
      </c>
      <c r="U68" s="12"/>
      <c r="V68" s="12"/>
      <c r="W68" s="12"/>
      <c r="X68" s="32">
        <f t="shared" si="32"/>
        <v>0</v>
      </c>
    </row>
    <row r="69" spans="2:24" s="11" customFormat="1" ht="25.5" customHeight="1" x14ac:dyDescent="0.2">
      <c r="B69" s="111"/>
      <c r="C69" s="76" t="s">
        <v>140</v>
      </c>
      <c r="D69" s="77" t="s">
        <v>47</v>
      </c>
      <c r="E69" s="76" t="s">
        <v>141</v>
      </c>
      <c r="F69" s="76" t="s">
        <v>142</v>
      </c>
      <c r="G69" s="78" t="s">
        <v>41</v>
      </c>
      <c r="H69" s="78" t="s">
        <v>36</v>
      </c>
      <c r="I69" s="9"/>
      <c r="J69" s="9"/>
      <c r="K69" s="9"/>
      <c r="L69" s="10">
        <f t="shared" si="34"/>
        <v>0</v>
      </c>
      <c r="M69" s="9"/>
      <c r="N69" s="9"/>
      <c r="O69" s="9"/>
      <c r="P69" s="10">
        <f t="shared" si="35"/>
        <v>0</v>
      </c>
      <c r="Q69" s="9"/>
      <c r="R69" s="9"/>
      <c r="S69" s="9"/>
      <c r="T69" s="10">
        <f t="shared" si="31"/>
        <v>0</v>
      </c>
      <c r="U69" s="9"/>
      <c r="V69" s="9"/>
      <c r="W69" s="9"/>
      <c r="X69" s="32">
        <f t="shared" si="32"/>
        <v>0</v>
      </c>
    </row>
    <row r="70" spans="2:24" s="11" customFormat="1" ht="25.5" customHeight="1" x14ac:dyDescent="0.2">
      <c r="B70" s="111"/>
      <c r="C70" s="64"/>
      <c r="D70" s="62"/>
      <c r="E70" s="64"/>
      <c r="F70" s="64"/>
      <c r="G70" s="66"/>
      <c r="H70" s="66"/>
      <c r="I70" s="12"/>
      <c r="J70" s="12"/>
      <c r="K70" s="12"/>
      <c r="L70" s="10">
        <f t="shared" si="34"/>
        <v>0</v>
      </c>
      <c r="M70" s="12"/>
      <c r="N70" s="12"/>
      <c r="O70" s="12"/>
      <c r="P70" s="10">
        <f t="shared" si="35"/>
        <v>0</v>
      </c>
      <c r="Q70" s="12">
        <v>1</v>
      </c>
      <c r="R70" s="12"/>
      <c r="S70" s="12"/>
      <c r="T70" s="10">
        <f t="shared" si="31"/>
        <v>1</v>
      </c>
      <c r="U70" s="12">
        <v>1</v>
      </c>
      <c r="V70" s="12"/>
      <c r="W70" s="12"/>
      <c r="X70" s="32">
        <f t="shared" si="32"/>
        <v>1</v>
      </c>
    </row>
    <row r="71" spans="2:24" s="11" customFormat="1" ht="12.75" x14ac:dyDescent="0.2">
      <c r="B71" s="111"/>
      <c r="C71" s="123" t="s">
        <v>143</v>
      </c>
      <c r="D71" s="123"/>
      <c r="E71" s="123"/>
      <c r="F71" s="123"/>
      <c r="G71" s="123"/>
      <c r="H71" s="124"/>
      <c r="I71" s="122">
        <f>SUMPRODUCT($L$49:$L$70,MOD(ROW($L$49:$L$70)+0,2))</f>
        <v>0</v>
      </c>
      <c r="J71" s="122"/>
      <c r="K71" s="122"/>
      <c r="L71" s="116">
        <f>+I71/I72</f>
        <v>0</v>
      </c>
      <c r="M71" s="122">
        <f>SUMPRODUCT($P$49:$P$70,MOD(ROW($P$49:$P$70)+0,2))</f>
        <v>0</v>
      </c>
      <c r="N71" s="122"/>
      <c r="O71" s="122"/>
      <c r="P71" s="116">
        <f>+M71/M72</f>
        <v>0</v>
      </c>
      <c r="Q71" s="122">
        <f>SUMPRODUCT($T$49:$T$70,MOD(ROW($T$49:$T$70)+0,2))</f>
        <v>0</v>
      </c>
      <c r="R71" s="122"/>
      <c r="S71" s="122"/>
      <c r="T71" s="116">
        <f>+Q71/Q72</f>
        <v>0</v>
      </c>
      <c r="U71" s="117">
        <f>SUMPRODUCT($X$49:$X$70,MOD(ROW($X$49:$X$70)+0,2))</f>
        <v>0</v>
      </c>
      <c r="V71" s="118"/>
      <c r="W71" s="119"/>
      <c r="X71" s="120">
        <f>+U71/U72</f>
        <v>0</v>
      </c>
    </row>
    <row r="72" spans="2:24" s="11" customFormat="1" ht="12.75" x14ac:dyDescent="0.2">
      <c r="B72" s="111"/>
      <c r="C72" s="125"/>
      <c r="D72" s="125"/>
      <c r="E72" s="125"/>
      <c r="F72" s="125"/>
      <c r="G72" s="125"/>
      <c r="H72" s="126"/>
      <c r="I72" s="122">
        <f>SUMPRODUCT($L$49:$L$70,MOD(ROW($L$49:$L$70)+1,2))</f>
        <v>8</v>
      </c>
      <c r="J72" s="122"/>
      <c r="K72" s="122"/>
      <c r="L72" s="116"/>
      <c r="M72" s="122">
        <f>SUMPRODUCT($P$49:$P$70,MOD(ROW($P$49:$P$70)+1,2))</f>
        <v>4</v>
      </c>
      <c r="N72" s="122"/>
      <c r="O72" s="122"/>
      <c r="P72" s="116"/>
      <c r="Q72" s="122">
        <f>SUMPRODUCT($T$49:$T$70,MOD(ROW($T$49:$T$70)+1,2))</f>
        <v>6</v>
      </c>
      <c r="R72" s="122"/>
      <c r="S72" s="122"/>
      <c r="T72" s="116"/>
      <c r="U72" s="117">
        <f>SUMPRODUCT($X$49:$X$70,MOD(ROW($X$49:$X$70)+1,2))</f>
        <v>2</v>
      </c>
      <c r="V72" s="118"/>
      <c r="W72" s="119"/>
      <c r="X72" s="121"/>
    </row>
    <row r="73" spans="2:24" s="11" customFormat="1" ht="25.5" customHeight="1" x14ac:dyDescent="0.2">
      <c r="B73" s="111"/>
      <c r="C73" s="113" t="s">
        <v>144</v>
      </c>
      <c r="D73" s="114" t="s">
        <v>38</v>
      </c>
      <c r="E73" s="113" t="s">
        <v>145</v>
      </c>
      <c r="F73" s="113" t="s">
        <v>146</v>
      </c>
      <c r="G73" s="115" t="s">
        <v>90</v>
      </c>
      <c r="H73" s="115" t="s">
        <v>36</v>
      </c>
      <c r="I73" s="7"/>
      <c r="J73" s="7"/>
      <c r="K73" s="7"/>
      <c r="L73" s="6">
        <f t="shared" ref="L73:L80" si="36">SUM(I73:K73)</f>
        <v>0</v>
      </c>
      <c r="M73" s="7"/>
      <c r="N73" s="7"/>
      <c r="O73" s="7"/>
      <c r="P73" s="6">
        <f t="shared" ref="P73:P84" si="37">SUM(M73:O73)</f>
        <v>0</v>
      </c>
      <c r="Q73" s="7"/>
      <c r="R73" s="7"/>
      <c r="S73" s="7"/>
      <c r="T73" s="6">
        <f t="shared" ref="T73:T84" si="38">SUM(Q73:S73)</f>
        <v>0</v>
      </c>
      <c r="U73" s="7"/>
      <c r="V73" s="7"/>
      <c r="W73" s="7"/>
      <c r="X73" s="31">
        <f t="shared" ref="X73:X84" si="39">SUM(U73:W73)</f>
        <v>0</v>
      </c>
    </row>
    <row r="74" spans="2:24" s="11" customFormat="1" ht="25.5" customHeight="1" x14ac:dyDescent="0.2">
      <c r="B74" s="111"/>
      <c r="C74" s="64"/>
      <c r="D74" s="62"/>
      <c r="E74" s="64"/>
      <c r="F74" s="64"/>
      <c r="G74" s="66"/>
      <c r="H74" s="66"/>
      <c r="I74" s="12">
        <v>1</v>
      </c>
      <c r="J74" s="12"/>
      <c r="K74" s="12"/>
      <c r="L74" s="10">
        <f t="shared" si="36"/>
        <v>1</v>
      </c>
      <c r="M74" s="12"/>
      <c r="N74" s="12"/>
      <c r="O74" s="12"/>
      <c r="P74" s="10">
        <f t="shared" si="37"/>
        <v>0</v>
      </c>
      <c r="Q74" s="12"/>
      <c r="R74" s="12"/>
      <c r="S74" s="12"/>
      <c r="T74" s="10">
        <f t="shared" si="38"/>
        <v>0</v>
      </c>
      <c r="U74" s="12"/>
      <c r="V74" s="12"/>
      <c r="W74" s="12"/>
      <c r="X74" s="32">
        <f t="shared" si="39"/>
        <v>0</v>
      </c>
    </row>
    <row r="75" spans="2:24" s="11" customFormat="1" ht="25.5" customHeight="1" x14ac:dyDescent="0.2">
      <c r="B75" s="111"/>
      <c r="C75" s="76" t="s">
        <v>147</v>
      </c>
      <c r="D75" s="77" t="s">
        <v>92</v>
      </c>
      <c r="E75" s="76" t="s">
        <v>148</v>
      </c>
      <c r="F75" s="76" t="s">
        <v>149</v>
      </c>
      <c r="G75" s="78" t="s">
        <v>56</v>
      </c>
      <c r="H75" s="78" t="s">
        <v>36</v>
      </c>
      <c r="I75" s="9"/>
      <c r="J75" s="9"/>
      <c r="K75" s="9"/>
      <c r="L75" s="10">
        <f t="shared" si="36"/>
        <v>0</v>
      </c>
      <c r="M75" s="9"/>
      <c r="N75" s="9"/>
      <c r="O75" s="9"/>
      <c r="P75" s="10">
        <f t="shared" si="37"/>
        <v>0</v>
      </c>
      <c r="Q75" s="9"/>
      <c r="R75" s="9"/>
      <c r="S75" s="9"/>
      <c r="T75" s="10">
        <f t="shared" si="38"/>
        <v>0</v>
      </c>
      <c r="U75" s="9"/>
      <c r="V75" s="9"/>
      <c r="W75" s="9"/>
      <c r="X75" s="32">
        <f t="shared" si="39"/>
        <v>0</v>
      </c>
    </row>
    <row r="76" spans="2:24" s="11" customFormat="1" ht="25.5" customHeight="1" x14ac:dyDescent="0.2">
      <c r="B76" s="111"/>
      <c r="C76" s="64"/>
      <c r="D76" s="62"/>
      <c r="E76" s="64"/>
      <c r="F76" s="64"/>
      <c r="G76" s="66"/>
      <c r="H76" s="66"/>
      <c r="I76" s="12">
        <v>1</v>
      </c>
      <c r="J76" s="12"/>
      <c r="K76" s="12"/>
      <c r="L76" s="10">
        <f t="shared" si="36"/>
        <v>1</v>
      </c>
      <c r="M76" s="12">
        <v>1</v>
      </c>
      <c r="N76" s="12"/>
      <c r="O76" s="12"/>
      <c r="P76" s="10">
        <f t="shared" si="37"/>
        <v>1</v>
      </c>
      <c r="Q76" s="12">
        <v>1</v>
      </c>
      <c r="R76" s="12"/>
      <c r="S76" s="12"/>
      <c r="T76" s="10">
        <f t="shared" si="38"/>
        <v>1</v>
      </c>
      <c r="U76" s="12">
        <v>1</v>
      </c>
      <c r="V76" s="12"/>
      <c r="W76" s="12"/>
      <c r="X76" s="32">
        <f t="shared" si="39"/>
        <v>1</v>
      </c>
    </row>
    <row r="77" spans="2:24" s="11" customFormat="1" ht="25.5" customHeight="1" x14ac:dyDescent="0.2">
      <c r="B77" s="111"/>
      <c r="C77" s="76" t="s">
        <v>150</v>
      </c>
      <c r="D77" s="77" t="s">
        <v>92</v>
      </c>
      <c r="E77" s="76" t="s">
        <v>151</v>
      </c>
      <c r="F77" s="76" t="s">
        <v>152</v>
      </c>
      <c r="G77" s="78" t="s">
        <v>56</v>
      </c>
      <c r="H77" s="78" t="s">
        <v>36</v>
      </c>
      <c r="I77" s="9"/>
      <c r="J77" s="9"/>
      <c r="K77" s="9"/>
      <c r="L77" s="10">
        <f t="shared" si="36"/>
        <v>0</v>
      </c>
      <c r="M77" s="9"/>
      <c r="N77" s="9"/>
      <c r="O77" s="9"/>
      <c r="P77" s="10">
        <f t="shared" si="37"/>
        <v>0</v>
      </c>
      <c r="Q77" s="9"/>
      <c r="R77" s="9"/>
      <c r="S77" s="9"/>
      <c r="T77" s="10">
        <f t="shared" si="38"/>
        <v>0</v>
      </c>
      <c r="U77" s="9"/>
      <c r="V77" s="9"/>
      <c r="W77" s="9"/>
      <c r="X77" s="32">
        <f t="shared" si="39"/>
        <v>0</v>
      </c>
    </row>
    <row r="78" spans="2:24" s="11" customFormat="1" ht="25.5" customHeight="1" x14ac:dyDescent="0.2">
      <c r="B78" s="111"/>
      <c r="C78" s="64"/>
      <c r="D78" s="62"/>
      <c r="E78" s="64"/>
      <c r="F78" s="64"/>
      <c r="G78" s="66"/>
      <c r="H78" s="66"/>
      <c r="I78" s="12">
        <v>1</v>
      </c>
      <c r="J78" s="12"/>
      <c r="K78" s="12"/>
      <c r="L78" s="10">
        <f t="shared" si="36"/>
        <v>1</v>
      </c>
      <c r="M78" s="12">
        <v>1</v>
      </c>
      <c r="N78" s="12"/>
      <c r="O78" s="12"/>
      <c r="P78" s="10">
        <f t="shared" si="37"/>
        <v>1</v>
      </c>
      <c r="Q78" s="12">
        <v>1</v>
      </c>
      <c r="R78" s="12"/>
      <c r="S78" s="12"/>
      <c r="T78" s="10">
        <f t="shared" si="38"/>
        <v>1</v>
      </c>
      <c r="U78" s="12">
        <v>1</v>
      </c>
      <c r="V78" s="12"/>
      <c r="W78" s="12"/>
      <c r="X78" s="32">
        <f t="shared" si="39"/>
        <v>1</v>
      </c>
    </row>
    <row r="79" spans="2:24" s="11" customFormat="1" ht="25.5" customHeight="1" x14ac:dyDescent="0.2">
      <c r="B79" s="111"/>
      <c r="C79" s="76" t="s">
        <v>153</v>
      </c>
      <c r="D79" s="77" t="s">
        <v>92</v>
      </c>
      <c r="E79" s="76" t="s">
        <v>122</v>
      </c>
      <c r="F79" s="76" t="s">
        <v>154</v>
      </c>
      <c r="G79" s="78" t="s">
        <v>90</v>
      </c>
      <c r="H79" s="78" t="s">
        <v>79</v>
      </c>
      <c r="I79" s="9"/>
      <c r="J79" s="9"/>
      <c r="K79" s="9"/>
      <c r="L79" s="10">
        <f t="shared" si="36"/>
        <v>0</v>
      </c>
      <c r="M79" s="9"/>
      <c r="N79" s="9"/>
      <c r="O79" s="9"/>
      <c r="P79" s="10">
        <f t="shared" si="37"/>
        <v>0</v>
      </c>
      <c r="Q79" s="9"/>
      <c r="R79" s="9"/>
      <c r="S79" s="9"/>
      <c r="T79" s="10">
        <f t="shared" si="38"/>
        <v>0</v>
      </c>
      <c r="U79" s="9"/>
      <c r="V79" s="9"/>
      <c r="W79" s="9"/>
      <c r="X79" s="32">
        <f t="shared" si="39"/>
        <v>0</v>
      </c>
    </row>
    <row r="80" spans="2:24" s="11" customFormat="1" ht="25.5" customHeight="1" x14ac:dyDescent="0.2">
      <c r="B80" s="111"/>
      <c r="C80" s="64"/>
      <c r="D80" s="62"/>
      <c r="E80" s="64"/>
      <c r="F80" s="64"/>
      <c r="G80" s="66"/>
      <c r="H80" s="66"/>
      <c r="I80" s="12"/>
      <c r="J80" s="12">
        <v>1</v>
      </c>
      <c r="K80" s="12"/>
      <c r="L80" s="10">
        <f t="shared" si="36"/>
        <v>1</v>
      </c>
      <c r="M80" s="12"/>
      <c r="N80" s="12"/>
      <c r="O80" s="12"/>
      <c r="P80" s="10">
        <f t="shared" si="37"/>
        <v>0</v>
      </c>
      <c r="Q80" s="12"/>
      <c r="R80" s="12"/>
      <c r="S80" s="12"/>
      <c r="T80" s="10">
        <f t="shared" si="38"/>
        <v>0</v>
      </c>
      <c r="U80" s="12"/>
      <c r="V80" s="12"/>
      <c r="W80" s="12"/>
      <c r="X80" s="32">
        <f t="shared" si="39"/>
        <v>0</v>
      </c>
    </row>
    <row r="81" spans="2:24" s="11" customFormat="1" ht="27.75" customHeight="1" x14ac:dyDescent="0.2">
      <c r="B81" s="111"/>
      <c r="C81" s="76" t="s">
        <v>155</v>
      </c>
      <c r="D81" s="77" t="s">
        <v>156</v>
      </c>
      <c r="E81" s="76"/>
      <c r="F81" s="76" t="s">
        <v>157</v>
      </c>
      <c r="G81" s="78" t="s">
        <v>41</v>
      </c>
      <c r="H81" s="78" t="s">
        <v>79</v>
      </c>
      <c r="I81" s="9"/>
      <c r="J81" s="9"/>
      <c r="K81" s="9"/>
      <c r="L81" s="10">
        <f t="shared" ref="L81:L82" si="40">SUM(I81:K81)</f>
        <v>0</v>
      </c>
      <c r="M81" s="9"/>
      <c r="N81" s="9"/>
      <c r="O81" s="9"/>
      <c r="P81" s="10">
        <f t="shared" si="37"/>
        <v>0</v>
      </c>
      <c r="Q81" s="9"/>
      <c r="R81" s="9"/>
      <c r="S81" s="9"/>
      <c r="T81" s="10">
        <f t="shared" si="38"/>
        <v>0</v>
      </c>
      <c r="U81" s="9"/>
      <c r="V81" s="9"/>
      <c r="W81" s="9"/>
      <c r="X81" s="32">
        <f t="shared" si="39"/>
        <v>0</v>
      </c>
    </row>
    <row r="82" spans="2:24" s="11" customFormat="1" ht="27.75" customHeight="1" x14ac:dyDescent="0.2">
      <c r="B82" s="111"/>
      <c r="C82" s="64"/>
      <c r="D82" s="62"/>
      <c r="E82" s="64"/>
      <c r="F82" s="64"/>
      <c r="G82" s="66"/>
      <c r="H82" s="66"/>
      <c r="I82" s="12"/>
      <c r="J82" s="12">
        <v>1</v>
      </c>
      <c r="K82" s="12"/>
      <c r="L82" s="10">
        <f t="shared" si="40"/>
        <v>1</v>
      </c>
      <c r="M82" s="12"/>
      <c r="N82" s="12"/>
      <c r="O82" s="12"/>
      <c r="P82" s="10">
        <f t="shared" si="37"/>
        <v>0</v>
      </c>
      <c r="Q82" s="12"/>
      <c r="R82" s="12"/>
      <c r="S82" s="12">
        <v>1</v>
      </c>
      <c r="T82" s="10">
        <f t="shared" si="38"/>
        <v>1</v>
      </c>
      <c r="U82" s="12"/>
      <c r="V82" s="12"/>
      <c r="W82" s="12"/>
      <c r="X82" s="32">
        <f t="shared" si="39"/>
        <v>0</v>
      </c>
    </row>
    <row r="83" spans="2:24" s="11" customFormat="1" ht="25.5" customHeight="1" x14ac:dyDescent="0.2">
      <c r="B83" s="111"/>
      <c r="C83" s="76" t="s">
        <v>158</v>
      </c>
      <c r="D83" s="77" t="s">
        <v>69</v>
      </c>
      <c r="E83" s="76" t="s">
        <v>159</v>
      </c>
      <c r="F83" s="76"/>
      <c r="G83" s="78" t="s">
        <v>56</v>
      </c>
      <c r="H83" s="78" t="s">
        <v>79</v>
      </c>
      <c r="I83" s="9"/>
      <c r="J83" s="9"/>
      <c r="K83" s="9"/>
      <c r="L83" s="10">
        <f t="shared" ref="L83:L86" si="41">SUM(I83:K83)</f>
        <v>0</v>
      </c>
      <c r="M83" s="9"/>
      <c r="N83" s="9"/>
      <c r="O83" s="9"/>
      <c r="P83" s="10">
        <f t="shared" si="37"/>
        <v>0</v>
      </c>
      <c r="Q83" s="9"/>
      <c r="R83" s="9"/>
      <c r="S83" s="9"/>
      <c r="T83" s="10">
        <f t="shared" si="38"/>
        <v>0</v>
      </c>
      <c r="U83" s="9"/>
      <c r="V83" s="9"/>
      <c r="W83" s="9"/>
      <c r="X83" s="32">
        <f t="shared" si="39"/>
        <v>0</v>
      </c>
    </row>
    <row r="84" spans="2:24" s="11" customFormat="1" ht="25.5" customHeight="1" x14ac:dyDescent="0.2">
      <c r="B84" s="111"/>
      <c r="C84" s="113"/>
      <c r="D84" s="62"/>
      <c r="E84" s="64"/>
      <c r="F84" s="64"/>
      <c r="G84" s="66"/>
      <c r="H84" s="66"/>
      <c r="I84" s="12"/>
      <c r="J84" s="12"/>
      <c r="K84" s="12">
        <v>1</v>
      </c>
      <c r="L84" s="10">
        <f t="shared" si="41"/>
        <v>1</v>
      </c>
      <c r="M84" s="12"/>
      <c r="N84" s="12"/>
      <c r="O84" s="12">
        <v>1</v>
      </c>
      <c r="P84" s="10">
        <f t="shared" si="37"/>
        <v>1</v>
      </c>
      <c r="Q84" s="12"/>
      <c r="R84" s="12"/>
      <c r="S84" s="12">
        <v>1</v>
      </c>
      <c r="T84" s="10">
        <f t="shared" si="38"/>
        <v>1</v>
      </c>
      <c r="U84" s="12"/>
      <c r="V84" s="12"/>
      <c r="W84" s="12">
        <v>1</v>
      </c>
      <c r="X84" s="32">
        <f t="shared" si="39"/>
        <v>1</v>
      </c>
    </row>
    <row r="85" spans="2:24" s="11" customFormat="1" ht="30" customHeight="1" x14ac:dyDescent="0.2">
      <c r="B85" s="111"/>
      <c r="C85" s="76" t="s">
        <v>160</v>
      </c>
      <c r="D85" s="77" t="s">
        <v>161</v>
      </c>
      <c r="E85" s="76" t="s">
        <v>162</v>
      </c>
      <c r="F85" s="76" t="s">
        <v>94</v>
      </c>
      <c r="G85" s="78" t="s">
        <v>90</v>
      </c>
      <c r="H85" s="78" t="s">
        <v>79</v>
      </c>
      <c r="I85" s="9"/>
      <c r="J85" s="9"/>
      <c r="K85" s="9"/>
      <c r="L85" s="10">
        <f t="shared" si="41"/>
        <v>0</v>
      </c>
      <c r="M85" s="9"/>
      <c r="N85" s="9"/>
      <c r="O85" s="9"/>
      <c r="P85" s="10">
        <f t="shared" ref="P85:P86" si="42">SUM(M85:O85)</f>
        <v>0</v>
      </c>
      <c r="Q85" s="9"/>
      <c r="R85" s="9"/>
      <c r="S85" s="9"/>
      <c r="T85" s="10">
        <f t="shared" ref="T85:T86" si="43">SUM(Q85:S85)</f>
        <v>0</v>
      </c>
      <c r="U85" s="9"/>
      <c r="V85" s="9"/>
      <c r="W85" s="9"/>
      <c r="X85" s="32">
        <f t="shared" ref="X85:X86" si="44">SUM(U85:W85)</f>
        <v>0</v>
      </c>
    </row>
    <row r="86" spans="2:24" s="11" customFormat="1" ht="30" customHeight="1" x14ac:dyDescent="0.2">
      <c r="B86" s="111"/>
      <c r="C86" s="64"/>
      <c r="D86" s="62"/>
      <c r="E86" s="64"/>
      <c r="F86" s="64"/>
      <c r="G86" s="66"/>
      <c r="H86" s="66"/>
      <c r="I86" s="12"/>
      <c r="J86" s="12"/>
      <c r="K86" s="12"/>
      <c r="L86" s="10">
        <f t="shared" si="41"/>
        <v>0</v>
      </c>
      <c r="M86" s="12"/>
      <c r="N86" s="12"/>
      <c r="O86" s="12"/>
      <c r="P86" s="10">
        <f t="shared" si="42"/>
        <v>0</v>
      </c>
      <c r="Q86" s="12"/>
      <c r="R86" s="12">
        <v>1</v>
      </c>
      <c r="S86" s="12"/>
      <c r="T86" s="10">
        <f t="shared" si="43"/>
        <v>1</v>
      </c>
      <c r="U86" s="12"/>
      <c r="V86" s="12"/>
      <c r="W86" s="12"/>
      <c r="X86" s="32">
        <f t="shared" si="44"/>
        <v>0</v>
      </c>
    </row>
    <row r="87" spans="2:24" s="11" customFormat="1" ht="12.75" x14ac:dyDescent="0.2">
      <c r="B87" s="111"/>
      <c r="C87" s="127" t="s">
        <v>163</v>
      </c>
      <c r="D87" s="127"/>
      <c r="E87" s="127"/>
      <c r="F87" s="127"/>
      <c r="G87" s="127"/>
      <c r="H87" s="127"/>
      <c r="I87" s="122">
        <f>SUMPRODUCT($L$73:$L$86,MOD(ROW($L$73:$L$86)+0,2))</f>
        <v>0</v>
      </c>
      <c r="J87" s="122"/>
      <c r="K87" s="122"/>
      <c r="L87" s="116">
        <f>+I87/I88</f>
        <v>0</v>
      </c>
      <c r="M87" s="122">
        <f>SUMPRODUCT($P$73:$P$86,MOD(ROW($P$73:$P$86)+0,2))</f>
        <v>0</v>
      </c>
      <c r="N87" s="122"/>
      <c r="O87" s="122"/>
      <c r="P87" s="116">
        <f>+M87/M88</f>
        <v>0</v>
      </c>
      <c r="Q87" s="122">
        <f>SUMPRODUCT($T$73:$T$86,MOD(ROW($T$73:$T$86)+0,2))</f>
        <v>0</v>
      </c>
      <c r="R87" s="122"/>
      <c r="S87" s="122"/>
      <c r="T87" s="116">
        <f>+Q87/Q88</f>
        <v>0</v>
      </c>
      <c r="U87" s="117">
        <f>SUMPRODUCT($X$73:$X$86,MOD(ROW($X$73:$X$86)+0,2))</f>
        <v>0</v>
      </c>
      <c r="V87" s="118"/>
      <c r="W87" s="119"/>
      <c r="X87" s="120">
        <f>+U87/U88</f>
        <v>0</v>
      </c>
    </row>
    <row r="88" spans="2:24" s="11" customFormat="1" ht="12.75" x14ac:dyDescent="0.2">
      <c r="B88" s="111"/>
      <c r="C88" s="127"/>
      <c r="D88" s="127"/>
      <c r="E88" s="127"/>
      <c r="F88" s="127"/>
      <c r="G88" s="127"/>
      <c r="H88" s="127"/>
      <c r="I88" s="122">
        <f>SUMPRODUCT($L$73:$L$86,MOD(ROW($L$73:$L$86)+1,2))</f>
        <v>6</v>
      </c>
      <c r="J88" s="122"/>
      <c r="K88" s="122"/>
      <c r="L88" s="116"/>
      <c r="M88" s="122">
        <f>SUMPRODUCT($P$73:$P$86,MOD(ROW($P$73:$P$86)+1,2))</f>
        <v>3</v>
      </c>
      <c r="N88" s="122"/>
      <c r="O88" s="122"/>
      <c r="P88" s="116"/>
      <c r="Q88" s="122">
        <f>SUMPRODUCT($T$73:$T$86,MOD(ROW($T$73:$T$86)+1,2))</f>
        <v>5</v>
      </c>
      <c r="R88" s="122"/>
      <c r="S88" s="122"/>
      <c r="T88" s="116"/>
      <c r="U88" s="117">
        <f>SUMPRODUCT($X$73:$X$86,MOD(ROW($X$73:$X$86)+1,2))</f>
        <v>3</v>
      </c>
      <c r="V88" s="118"/>
      <c r="W88" s="119"/>
      <c r="X88" s="121"/>
    </row>
    <row r="89" spans="2:24" s="11" customFormat="1" ht="51.75" customHeight="1" x14ac:dyDescent="0.2">
      <c r="B89" s="111"/>
      <c r="C89" s="76" t="s">
        <v>164</v>
      </c>
      <c r="D89" s="77" t="s">
        <v>165</v>
      </c>
      <c r="E89" s="76" t="s">
        <v>166</v>
      </c>
      <c r="F89" s="76" t="s">
        <v>167</v>
      </c>
      <c r="G89" s="78" t="s">
        <v>90</v>
      </c>
      <c r="H89" s="78" t="s">
        <v>79</v>
      </c>
      <c r="I89" s="9"/>
      <c r="J89" s="9"/>
      <c r="K89" s="9"/>
      <c r="L89" s="10">
        <f t="shared" ref="L89:L90" si="45">SUM(I89:K89)</f>
        <v>0</v>
      </c>
      <c r="M89" s="9"/>
      <c r="N89" s="9"/>
      <c r="O89" s="9"/>
      <c r="P89" s="10">
        <f t="shared" ref="P89:P90" si="46">SUM(M89:O89)</f>
        <v>0</v>
      </c>
      <c r="Q89" s="9"/>
      <c r="R89" s="9"/>
      <c r="S89" s="9"/>
      <c r="T89" s="10">
        <f t="shared" ref="T89:T90" si="47">SUM(Q89:S89)</f>
        <v>0</v>
      </c>
      <c r="U89" s="9"/>
      <c r="V89" s="9"/>
      <c r="W89" s="9"/>
      <c r="X89" s="32">
        <f t="shared" ref="X89:X90" si="48">SUM(U89:W89)</f>
        <v>0</v>
      </c>
    </row>
    <row r="90" spans="2:24" s="11" customFormat="1" ht="51.75" customHeight="1" x14ac:dyDescent="0.2">
      <c r="B90" s="111"/>
      <c r="C90" s="113"/>
      <c r="D90" s="62"/>
      <c r="E90" s="64"/>
      <c r="F90" s="64"/>
      <c r="G90" s="66"/>
      <c r="H90" s="66"/>
      <c r="I90" s="12"/>
      <c r="J90" s="12">
        <v>1</v>
      </c>
      <c r="K90" s="12"/>
      <c r="L90" s="10">
        <f t="shared" si="45"/>
        <v>1</v>
      </c>
      <c r="M90" s="12"/>
      <c r="N90" s="12"/>
      <c r="O90" s="12"/>
      <c r="P90" s="10">
        <f t="shared" si="46"/>
        <v>0</v>
      </c>
      <c r="Q90" s="12"/>
      <c r="R90" s="12"/>
      <c r="S90" s="12"/>
      <c r="T90" s="10">
        <f t="shared" si="47"/>
        <v>0</v>
      </c>
      <c r="U90" s="12"/>
      <c r="V90" s="12"/>
      <c r="W90" s="12"/>
      <c r="X90" s="32">
        <f t="shared" si="48"/>
        <v>0</v>
      </c>
    </row>
    <row r="91" spans="2:24" ht="14.25" customHeight="1" x14ac:dyDescent="0.2">
      <c r="B91" s="111"/>
      <c r="C91" s="76" t="s">
        <v>168</v>
      </c>
      <c r="D91" s="128" t="s">
        <v>169</v>
      </c>
      <c r="E91" s="76"/>
      <c r="F91" s="76" t="s">
        <v>170</v>
      </c>
      <c r="G91" s="78" t="s">
        <v>90</v>
      </c>
      <c r="H91" s="78" t="s">
        <v>36</v>
      </c>
      <c r="I91" s="9"/>
      <c r="J91" s="9"/>
      <c r="K91" s="9"/>
      <c r="L91" s="10">
        <f>SUM(I91:K91)</f>
        <v>0</v>
      </c>
      <c r="M91" s="9"/>
      <c r="N91" s="9"/>
      <c r="O91" s="9"/>
      <c r="P91" s="10">
        <f>SUM(M91:O91)</f>
        <v>0</v>
      </c>
      <c r="Q91" s="9"/>
      <c r="R91" s="9"/>
      <c r="S91" s="9"/>
      <c r="T91" s="10">
        <f>SUM(Q91:S91)</f>
        <v>0</v>
      </c>
      <c r="U91" s="9"/>
      <c r="V91" s="9"/>
      <c r="W91" s="9"/>
      <c r="X91" s="32">
        <f>SUM(U91:W91)</f>
        <v>0</v>
      </c>
    </row>
    <row r="92" spans="2:24" ht="14.25" customHeight="1" x14ac:dyDescent="0.2">
      <c r="B92" s="111"/>
      <c r="C92" s="64"/>
      <c r="D92" s="129"/>
      <c r="E92" s="64"/>
      <c r="F92" s="64"/>
      <c r="G92" s="66"/>
      <c r="H92" s="66"/>
      <c r="I92" s="12"/>
      <c r="J92" s="12">
        <v>1</v>
      </c>
      <c r="K92" s="12"/>
      <c r="L92" s="10">
        <f>SUM(I92:K92)</f>
        <v>1</v>
      </c>
      <c r="M92" s="12"/>
      <c r="N92" s="12"/>
      <c r="O92" s="12"/>
      <c r="P92" s="10">
        <f>SUM(M92:O92)</f>
        <v>0</v>
      </c>
      <c r="Q92" s="12"/>
      <c r="R92" s="12"/>
      <c r="S92" s="12"/>
      <c r="T92" s="10">
        <f>SUM(Q92:S92)</f>
        <v>0</v>
      </c>
      <c r="U92" s="12"/>
      <c r="V92" s="12"/>
      <c r="W92" s="12"/>
      <c r="X92" s="32">
        <f>SUM(U92:W92)</f>
        <v>0</v>
      </c>
    </row>
    <row r="93" spans="2:24" ht="14.25" customHeight="1" x14ac:dyDescent="0.2">
      <c r="B93" s="111"/>
      <c r="C93" s="76" t="s">
        <v>171</v>
      </c>
      <c r="D93" s="128" t="s">
        <v>172</v>
      </c>
      <c r="E93" s="76"/>
      <c r="F93" s="76" t="s">
        <v>170</v>
      </c>
      <c r="G93" s="78"/>
      <c r="H93" s="78" t="s">
        <v>36</v>
      </c>
      <c r="I93" s="9"/>
      <c r="J93" s="9"/>
      <c r="K93" s="9"/>
      <c r="L93" s="10">
        <f>SUM(I93:K93)</f>
        <v>0</v>
      </c>
      <c r="M93" s="9"/>
      <c r="N93" s="9"/>
      <c r="O93" s="9"/>
      <c r="P93" s="10">
        <f>SUM(M93:O93)</f>
        <v>0</v>
      </c>
      <c r="Q93" s="9"/>
      <c r="R93" s="9"/>
      <c r="S93" s="9"/>
      <c r="T93" s="10">
        <f>SUM(Q93:S93)</f>
        <v>0</v>
      </c>
      <c r="U93" s="9"/>
      <c r="V93" s="9"/>
      <c r="W93" s="9"/>
      <c r="X93" s="32">
        <f>SUM(U93:W93)</f>
        <v>0</v>
      </c>
    </row>
    <row r="94" spans="2:24" ht="14.25" customHeight="1" x14ac:dyDescent="0.2">
      <c r="B94" s="111"/>
      <c r="C94" s="64"/>
      <c r="D94" s="129"/>
      <c r="E94" s="64"/>
      <c r="F94" s="64"/>
      <c r="G94" s="66"/>
      <c r="H94" s="66"/>
      <c r="I94" s="12"/>
      <c r="J94" s="12">
        <v>1</v>
      </c>
      <c r="K94" s="12"/>
      <c r="L94" s="10">
        <f>SUM(I94:K94)</f>
        <v>1</v>
      </c>
      <c r="M94" s="12"/>
      <c r="N94" s="12"/>
      <c r="O94" s="12"/>
      <c r="P94" s="10">
        <f>SUM(M94:O94)</f>
        <v>0</v>
      </c>
      <c r="Q94" s="12"/>
      <c r="R94" s="12"/>
      <c r="S94" s="12"/>
      <c r="T94" s="10">
        <f>SUM(Q94:S94)</f>
        <v>0</v>
      </c>
      <c r="U94" s="12"/>
      <c r="V94" s="12"/>
      <c r="W94" s="12"/>
      <c r="X94" s="32">
        <f>SUM(U94:W94)</f>
        <v>0</v>
      </c>
    </row>
    <row r="95" spans="2:24" ht="14.25" customHeight="1" x14ac:dyDescent="0.2">
      <c r="B95" s="111"/>
      <c r="C95" s="76" t="s">
        <v>173</v>
      </c>
      <c r="D95" s="128" t="s">
        <v>174</v>
      </c>
      <c r="E95" s="76"/>
      <c r="F95" s="76" t="s">
        <v>170</v>
      </c>
      <c r="G95" s="78" t="s">
        <v>175</v>
      </c>
      <c r="H95" s="78" t="s">
        <v>36</v>
      </c>
      <c r="I95" s="9"/>
      <c r="J95" s="9"/>
      <c r="K95" s="9"/>
      <c r="L95" s="10">
        <f t="shared" ref="L95:L108" si="49">SUM(I95:K95)</f>
        <v>0</v>
      </c>
      <c r="M95" s="9"/>
      <c r="N95" s="9"/>
      <c r="O95" s="9"/>
      <c r="P95" s="10">
        <f t="shared" ref="P95:P108" si="50">SUM(M95:O95)</f>
        <v>0</v>
      </c>
      <c r="Q95" s="9"/>
      <c r="R95" s="9"/>
      <c r="S95" s="9"/>
      <c r="T95" s="10">
        <f t="shared" ref="T95:T108" si="51">SUM(Q95:S95)</f>
        <v>0</v>
      </c>
      <c r="U95" s="9"/>
      <c r="V95" s="9"/>
      <c r="W95" s="9"/>
      <c r="X95" s="32">
        <f t="shared" ref="X95:X108" si="52">SUM(U95:W95)</f>
        <v>0</v>
      </c>
    </row>
    <row r="96" spans="2:24" ht="14.25" customHeight="1" x14ac:dyDescent="0.2">
      <c r="B96" s="111"/>
      <c r="C96" s="64"/>
      <c r="D96" s="129"/>
      <c r="E96" s="64"/>
      <c r="F96" s="64"/>
      <c r="G96" s="66"/>
      <c r="H96" s="66"/>
      <c r="I96" s="12"/>
      <c r="J96" s="12"/>
      <c r="K96" s="12"/>
      <c r="L96" s="10">
        <f t="shared" si="49"/>
        <v>0</v>
      </c>
      <c r="M96" s="12"/>
      <c r="N96" s="12"/>
      <c r="O96" s="12"/>
      <c r="P96" s="10">
        <f t="shared" si="50"/>
        <v>0</v>
      </c>
      <c r="Q96" s="12"/>
      <c r="R96" s="12">
        <v>1</v>
      </c>
      <c r="S96" s="12"/>
      <c r="T96" s="10">
        <f t="shared" si="51"/>
        <v>1</v>
      </c>
      <c r="U96" s="12"/>
      <c r="V96" s="12"/>
      <c r="W96" s="12"/>
      <c r="X96" s="32">
        <f t="shared" si="52"/>
        <v>0</v>
      </c>
    </row>
    <row r="97" spans="2:24" ht="14.25" customHeight="1" x14ac:dyDescent="0.2">
      <c r="B97" s="111"/>
      <c r="C97" s="76" t="s">
        <v>176</v>
      </c>
      <c r="D97" s="128" t="s">
        <v>177</v>
      </c>
      <c r="E97" s="76"/>
      <c r="F97" s="76" t="s">
        <v>170</v>
      </c>
      <c r="G97" s="78" t="s">
        <v>90</v>
      </c>
      <c r="H97" s="78" t="s">
        <v>36</v>
      </c>
      <c r="I97" s="9"/>
      <c r="J97" s="9"/>
      <c r="K97" s="9"/>
      <c r="L97" s="10">
        <f t="shared" si="49"/>
        <v>0</v>
      </c>
      <c r="M97" s="9"/>
      <c r="N97" s="9"/>
      <c r="O97" s="9"/>
      <c r="P97" s="10">
        <f t="shared" si="50"/>
        <v>0</v>
      </c>
      <c r="Q97" s="9"/>
      <c r="R97" s="9"/>
      <c r="S97" s="9"/>
      <c r="T97" s="10">
        <f t="shared" si="51"/>
        <v>0</v>
      </c>
      <c r="U97" s="9"/>
      <c r="V97" s="9"/>
      <c r="W97" s="9"/>
      <c r="X97" s="32">
        <f t="shared" si="52"/>
        <v>0</v>
      </c>
    </row>
    <row r="98" spans="2:24" ht="14.25" customHeight="1" x14ac:dyDescent="0.2">
      <c r="B98" s="111"/>
      <c r="C98" s="64"/>
      <c r="D98" s="129"/>
      <c r="E98" s="64"/>
      <c r="F98" s="64"/>
      <c r="G98" s="66"/>
      <c r="H98" s="66"/>
      <c r="I98" s="12"/>
      <c r="J98" s="12"/>
      <c r="K98" s="12"/>
      <c r="L98" s="10">
        <f t="shared" si="49"/>
        <v>0</v>
      </c>
      <c r="M98" s="12"/>
      <c r="N98" s="12"/>
      <c r="O98" s="12"/>
      <c r="P98" s="10">
        <f t="shared" si="50"/>
        <v>0</v>
      </c>
      <c r="Q98" s="12"/>
      <c r="R98" s="12"/>
      <c r="S98" s="12">
        <v>1</v>
      </c>
      <c r="T98" s="10">
        <f t="shared" si="51"/>
        <v>1</v>
      </c>
      <c r="U98" s="12"/>
      <c r="V98" s="12"/>
      <c r="W98" s="12"/>
      <c r="X98" s="32">
        <f t="shared" si="52"/>
        <v>0</v>
      </c>
    </row>
    <row r="99" spans="2:24" ht="20.25" customHeight="1" x14ac:dyDescent="0.2">
      <c r="B99" s="111"/>
      <c r="C99" s="128" t="s">
        <v>178</v>
      </c>
      <c r="D99" s="128" t="s">
        <v>179</v>
      </c>
      <c r="E99" s="76"/>
      <c r="F99" s="76" t="s">
        <v>170</v>
      </c>
      <c r="G99" s="78" t="s">
        <v>175</v>
      </c>
      <c r="H99" s="78" t="s">
        <v>36</v>
      </c>
      <c r="I99" s="9"/>
      <c r="J99" s="9"/>
      <c r="K99" s="9"/>
      <c r="L99" s="10">
        <f t="shared" si="49"/>
        <v>0</v>
      </c>
      <c r="M99" s="9"/>
      <c r="N99" s="9"/>
      <c r="O99" s="9"/>
      <c r="P99" s="10">
        <f t="shared" si="50"/>
        <v>0</v>
      </c>
      <c r="Q99" s="9"/>
      <c r="R99" s="9"/>
      <c r="S99" s="9"/>
      <c r="T99" s="10">
        <f t="shared" si="51"/>
        <v>0</v>
      </c>
      <c r="U99" s="9"/>
      <c r="V99" s="9"/>
      <c r="W99" s="9"/>
      <c r="X99" s="32">
        <f t="shared" si="52"/>
        <v>0</v>
      </c>
    </row>
    <row r="100" spans="2:24" ht="20.25" customHeight="1" x14ac:dyDescent="0.2">
      <c r="B100" s="111"/>
      <c r="C100" s="129"/>
      <c r="D100" s="129"/>
      <c r="E100" s="64"/>
      <c r="F100" s="64"/>
      <c r="G100" s="66"/>
      <c r="H100" s="66"/>
      <c r="I100" s="12"/>
      <c r="J100" s="12"/>
      <c r="K100" s="12"/>
      <c r="L100" s="10">
        <f t="shared" si="49"/>
        <v>0</v>
      </c>
      <c r="M100" s="12"/>
      <c r="N100" s="12">
        <v>1</v>
      </c>
      <c r="O100" s="12"/>
      <c r="P100" s="10">
        <f t="shared" si="50"/>
        <v>1</v>
      </c>
      <c r="Q100" s="12"/>
      <c r="R100" s="12"/>
      <c r="S100" s="12"/>
      <c r="T100" s="10">
        <f t="shared" si="51"/>
        <v>0</v>
      </c>
      <c r="U100" s="12"/>
      <c r="V100" s="12"/>
      <c r="W100" s="12"/>
      <c r="X100" s="32">
        <f t="shared" si="52"/>
        <v>0</v>
      </c>
    </row>
    <row r="101" spans="2:24" ht="18.75" customHeight="1" x14ac:dyDescent="0.2">
      <c r="B101" s="111"/>
      <c r="C101" s="128" t="s">
        <v>180</v>
      </c>
      <c r="D101" s="128" t="s">
        <v>181</v>
      </c>
      <c r="E101" s="76"/>
      <c r="F101" s="76" t="s">
        <v>170</v>
      </c>
      <c r="G101" s="78" t="s">
        <v>175</v>
      </c>
      <c r="H101" s="78" t="s">
        <v>36</v>
      </c>
      <c r="I101" s="9"/>
      <c r="J101" s="9"/>
      <c r="K101" s="9"/>
      <c r="L101" s="10">
        <f t="shared" si="49"/>
        <v>0</v>
      </c>
      <c r="M101" s="9"/>
      <c r="N101" s="9"/>
      <c r="O101" s="9"/>
      <c r="P101" s="10">
        <f t="shared" si="50"/>
        <v>0</v>
      </c>
      <c r="Q101" s="9"/>
      <c r="R101" s="9"/>
      <c r="S101" s="9"/>
      <c r="T101" s="10">
        <f t="shared" si="51"/>
        <v>0</v>
      </c>
      <c r="U101" s="9"/>
      <c r="V101" s="9"/>
      <c r="W101" s="9"/>
      <c r="X101" s="32">
        <f t="shared" si="52"/>
        <v>0</v>
      </c>
    </row>
    <row r="102" spans="2:24" ht="18.75" customHeight="1" x14ac:dyDescent="0.2">
      <c r="B102" s="111"/>
      <c r="C102" s="129"/>
      <c r="D102" s="129"/>
      <c r="E102" s="64"/>
      <c r="F102" s="64"/>
      <c r="G102" s="66"/>
      <c r="H102" s="66"/>
      <c r="I102" s="12"/>
      <c r="J102" s="12"/>
      <c r="K102" s="12"/>
      <c r="L102" s="10">
        <f t="shared" si="49"/>
        <v>0</v>
      </c>
      <c r="M102" s="12"/>
      <c r="N102" s="12"/>
      <c r="O102" s="12">
        <v>1</v>
      </c>
      <c r="P102" s="10">
        <f t="shared" si="50"/>
        <v>1</v>
      </c>
      <c r="Q102" s="12"/>
      <c r="R102" s="12"/>
      <c r="S102" s="12"/>
      <c r="T102" s="10">
        <f t="shared" si="51"/>
        <v>0</v>
      </c>
      <c r="U102" s="12"/>
      <c r="V102" s="12"/>
      <c r="W102" s="12"/>
      <c r="X102" s="32">
        <f t="shared" si="52"/>
        <v>0</v>
      </c>
    </row>
    <row r="103" spans="2:24" ht="20.25" customHeight="1" x14ac:dyDescent="0.2">
      <c r="B103" s="111"/>
      <c r="C103" s="128" t="s">
        <v>182</v>
      </c>
      <c r="D103" s="76" t="s">
        <v>183</v>
      </c>
      <c r="E103" s="76" t="s">
        <v>184</v>
      </c>
      <c r="F103" s="76" t="s">
        <v>170</v>
      </c>
      <c r="G103" s="78" t="s">
        <v>175</v>
      </c>
      <c r="H103" s="78" t="s">
        <v>36</v>
      </c>
      <c r="I103" s="9"/>
      <c r="J103" s="9"/>
      <c r="K103" s="9"/>
      <c r="L103" s="10">
        <f t="shared" si="49"/>
        <v>0</v>
      </c>
      <c r="M103" s="9"/>
      <c r="N103" s="9"/>
      <c r="O103" s="9"/>
      <c r="P103" s="10">
        <f t="shared" si="50"/>
        <v>0</v>
      </c>
      <c r="Q103" s="9"/>
      <c r="R103" s="9"/>
      <c r="S103" s="9"/>
      <c r="T103" s="10">
        <f t="shared" si="51"/>
        <v>0</v>
      </c>
      <c r="U103" s="9"/>
      <c r="V103" s="9"/>
      <c r="W103" s="9"/>
      <c r="X103" s="32">
        <f t="shared" si="52"/>
        <v>0</v>
      </c>
    </row>
    <row r="104" spans="2:24" ht="20.25" customHeight="1" x14ac:dyDescent="0.2">
      <c r="B104" s="111"/>
      <c r="C104" s="129"/>
      <c r="D104" s="64"/>
      <c r="E104" s="64"/>
      <c r="F104" s="64"/>
      <c r="G104" s="66"/>
      <c r="H104" s="66"/>
      <c r="I104" s="33"/>
      <c r="J104" s="12"/>
      <c r="K104" s="12"/>
      <c r="L104" s="10">
        <f t="shared" si="49"/>
        <v>0</v>
      </c>
      <c r="M104" s="12"/>
      <c r="N104" s="12"/>
      <c r="O104" s="12"/>
      <c r="P104" s="10">
        <f t="shared" si="50"/>
        <v>0</v>
      </c>
      <c r="Q104" s="12"/>
      <c r="R104" s="12"/>
      <c r="S104" s="12"/>
      <c r="T104" s="10">
        <f t="shared" si="51"/>
        <v>0</v>
      </c>
      <c r="U104" s="12">
        <v>1</v>
      </c>
      <c r="V104" s="12"/>
      <c r="W104" s="12"/>
      <c r="X104" s="32">
        <f t="shared" si="52"/>
        <v>1</v>
      </c>
    </row>
    <row r="105" spans="2:24" s="11" customFormat="1" ht="25.5" customHeight="1" x14ac:dyDescent="0.2">
      <c r="B105" s="111"/>
      <c r="C105" s="113" t="s">
        <v>185</v>
      </c>
      <c r="D105" s="114" t="s">
        <v>186</v>
      </c>
      <c r="E105" s="113" t="s">
        <v>187</v>
      </c>
      <c r="F105" s="113" t="s">
        <v>188</v>
      </c>
      <c r="G105" s="115" t="s">
        <v>41</v>
      </c>
      <c r="H105" s="115" t="s">
        <v>36</v>
      </c>
      <c r="I105" s="9"/>
      <c r="J105" s="9"/>
      <c r="K105" s="9"/>
      <c r="L105" s="10">
        <f t="shared" si="49"/>
        <v>0</v>
      </c>
      <c r="M105" s="9"/>
      <c r="N105" s="9"/>
      <c r="O105" s="9"/>
      <c r="P105" s="10">
        <f t="shared" si="50"/>
        <v>0</v>
      </c>
      <c r="Q105" s="9"/>
      <c r="R105" s="9"/>
      <c r="S105" s="9"/>
      <c r="T105" s="10">
        <f t="shared" si="51"/>
        <v>0</v>
      </c>
      <c r="U105" s="9"/>
      <c r="V105" s="9"/>
      <c r="W105" s="9"/>
      <c r="X105" s="32">
        <f t="shared" si="52"/>
        <v>0</v>
      </c>
    </row>
    <row r="106" spans="2:24" s="11" customFormat="1" ht="25.5" customHeight="1" x14ac:dyDescent="0.2">
      <c r="B106" s="111"/>
      <c r="C106" s="64"/>
      <c r="D106" s="62"/>
      <c r="E106" s="64"/>
      <c r="F106" s="64"/>
      <c r="G106" s="66"/>
      <c r="H106" s="66"/>
      <c r="I106" s="12"/>
      <c r="J106" s="12"/>
      <c r="K106" s="12"/>
      <c r="L106" s="10">
        <f t="shared" si="49"/>
        <v>0</v>
      </c>
      <c r="M106" s="12">
        <v>1</v>
      </c>
      <c r="N106" s="12"/>
      <c r="O106" s="12"/>
      <c r="P106" s="10">
        <f t="shared" si="50"/>
        <v>1</v>
      </c>
      <c r="Q106" s="12"/>
      <c r="R106" s="12"/>
      <c r="S106" s="12"/>
      <c r="T106" s="10">
        <f t="shared" si="51"/>
        <v>0</v>
      </c>
      <c r="U106" s="12"/>
      <c r="V106" s="12">
        <v>1</v>
      </c>
      <c r="W106" s="12"/>
      <c r="X106" s="32">
        <f t="shared" si="52"/>
        <v>1</v>
      </c>
    </row>
    <row r="107" spans="2:24" s="11" customFormat="1" ht="25.5" customHeight="1" x14ac:dyDescent="0.2">
      <c r="B107" s="111"/>
      <c r="C107" s="76" t="s">
        <v>189</v>
      </c>
      <c r="D107" s="77" t="s">
        <v>190</v>
      </c>
      <c r="E107" s="76" t="s">
        <v>191</v>
      </c>
      <c r="F107" s="76" t="s">
        <v>192</v>
      </c>
      <c r="G107" s="78" t="s">
        <v>41</v>
      </c>
      <c r="H107" s="78" t="s">
        <v>36</v>
      </c>
      <c r="I107" s="9"/>
      <c r="J107" s="9"/>
      <c r="K107" s="9"/>
      <c r="L107" s="10">
        <f t="shared" si="49"/>
        <v>0</v>
      </c>
      <c r="M107" s="9"/>
      <c r="N107" s="9"/>
      <c r="O107" s="9"/>
      <c r="P107" s="10">
        <f t="shared" si="50"/>
        <v>0</v>
      </c>
      <c r="Q107" s="9"/>
      <c r="R107" s="9"/>
      <c r="S107" s="9"/>
      <c r="T107" s="10">
        <f t="shared" si="51"/>
        <v>0</v>
      </c>
      <c r="U107" s="9"/>
      <c r="V107" s="9"/>
      <c r="W107" s="9"/>
      <c r="X107" s="32">
        <f t="shared" si="52"/>
        <v>0</v>
      </c>
    </row>
    <row r="108" spans="2:24" s="11" customFormat="1" ht="25.5" customHeight="1" x14ac:dyDescent="0.2">
      <c r="B108" s="111"/>
      <c r="C108" s="64"/>
      <c r="D108" s="62"/>
      <c r="E108" s="64"/>
      <c r="F108" s="64"/>
      <c r="G108" s="66"/>
      <c r="H108" s="66"/>
      <c r="I108" s="12"/>
      <c r="J108" s="12"/>
      <c r="K108" s="12"/>
      <c r="L108" s="10">
        <f t="shared" si="49"/>
        <v>0</v>
      </c>
      <c r="M108" s="12"/>
      <c r="N108" s="12"/>
      <c r="O108" s="12">
        <v>1</v>
      </c>
      <c r="P108" s="10">
        <f t="shared" si="50"/>
        <v>1</v>
      </c>
      <c r="Q108" s="12"/>
      <c r="R108" s="12"/>
      <c r="S108" s="12"/>
      <c r="T108" s="10">
        <f t="shared" si="51"/>
        <v>0</v>
      </c>
      <c r="U108" s="12"/>
      <c r="V108" s="12"/>
      <c r="W108" s="12">
        <v>1</v>
      </c>
      <c r="X108" s="32">
        <f t="shared" si="52"/>
        <v>1</v>
      </c>
    </row>
    <row r="109" spans="2:24" s="11" customFormat="1" ht="12.75" x14ac:dyDescent="0.2">
      <c r="B109" s="111"/>
      <c r="C109" s="127" t="s">
        <v>193</v>
      </c>
      <c r="D109" s="127"/>
      <c r="E109" s="127"/>
      <c r="F109" s="127"/>
      <c r="G109" s="127"/>
      <c r="H109" s="127"/>
      <c r="I109" s="122">
        <f>SUMPRODUCT($L$89:$L$108,MOD(ROW($L$89:$L$108)+0,2))</f>
        <v>0</v>
      </c>
      <c r="J109" s="122"/>
      <c r="K109" s="122"/>
      <c r="L109" s="116">
        <f>+I109/I110</f>
        <v>0</v>
      </c>
      <c r="M109" s="122">
        <f>SUMPRODUCT($P$89:$P$108,MOD(ROW($P$89:$P$108)+0,2))</f>
        <v>0</v>
      </c>
      <c r="N109" s="122"/>
      <c r="O109" s="122"/>
      <c r="P109" s="116">
        <f>+M109/M110</f>
        <v>0</v>
      </c>
      <c r="Q109" s="122">
        <f>SUMPRODUCT($T$89:$T$108,MOD(ROW($T$89:$T$108)+0,2))</f>
        <v>0</v>
      </c>
      <c r="R109" s="122"/>
      <c r="S109" s="122"/>
      <c r="T109" s="116">
        <f>+Q109/Q110</f>
        <v>0</v>
      </c>
      <c r="U109" s="117">
        <f>SUMPRODUCT($X$89:$X$108,MOD(ROW($X$89:$X$108)+0,2))</f>
        <v>0</v>
      </c>
      <c r="V109" s="118"/>
      <c r="W109" s="119"/>
      <c r="X109" s="120">
        <f>+U109/U110</f>
        <v>0</v>
      </c>
    </row>
    <row r="110" spans="2:24" s="11" customFormat="1" ht="12.75" x14ac:dyDescent="0.2">
      <c r="B110" s="111"/>
      <c r="C110" s="127"/>
      <c r="D110" s="127"/>
      <c r="E110" s="127"/>
      <c r="F110" s="127"/>
      <c r="G110" s="127"/>
      <c r="H110" s="127"/>
      <c r="I110" s="122">
        <f>SUMPRODUCT($L$89:$L$108,MOD(ROW($L$89:$L$108)+1,2))</f>
        <v>3</v>
      </c>
      <c r="J110" s="122"/>
      <c r="K110" s="122"/>
      <c r="L110" s="116"/>
      <c r="M110" s="122">
        <f>SUMPRODUCT($P$89:$P$108,MOD(ROW($P$89:$P$108)+1,2))</f>
        <v>4</v>
      </c>
      <c r="N110" s="122"/>
      <c r="O110" s="122"/>
      <c r="P110" s="116"/>
      <c r="Q110" s="122">
        <f>SUMPRODUCT($T$89:$T$108,MOD(ROW($T$89:$T$108)+1,2))</f>
        <v>2</v>
      </c>
      <c r="R110" s="122"/>
      <c r="S110" s="122"/>
      <c r="T110" s="116"/>
      <c r="U110" s="117">
        <f>SUMPRODUCT($X$89:$X$108,MOD(ROW($X$89:$X$108)+1,2))</f>
        <v>3</v>
      </c>
      <c r="V110" s="118"/>
      <c r="W110" s="119"/>
      <c r="X110" s="121"/>
    </row>
    <row r="111" spans="2:24" s="11" customFormat="1" ht="25.5" customHeight="1" x14ac:dyDescent="0.2">
      <c r="B111" s="111"/>
      <c r="C111" s="76" t="s">
        <v>194</v>
      </c>
      <c r="D111" s="77" t="s">
        <v>38</v>
      </c>
      <c r="E111" s="76" t="s">
        <v>39</v>
      </c>
      <c r="F111" s="76" t="s">
        <v>40</v>
      </c>
      <c r="G111" s="78" t="s">
        <v>56</v>
      </c>
      <c r="H111" s="78" t="s">
        <v>36</v>
      </c>
      <c r="I111" s="9"/>
      <c r="J111" s="9"/>
      <c r="K111" s="9"/>
      <c r="L111" s="10">
        <f>SUM(I111:K111)</f>
        <v>0</v>
      </c>
      <c r="M111" s="9"/>
      <c r="N111" s="9"/>
      <c r="O111" s="9"/>
      <c r="P111" s="10">
        <f>SUM(M111:O111)</f>
        <v>0</v>
      </c>
      <c r="Q111" s="9"/>
      <c r="R111" s="9"/>
      <c r="S111" s="9"/>
      <c r="T111" s="10">
        <f>SUM(Q111:S111)</f>
        <v>0</v>
      </c>
      <c r="U111" s="9"/>
      <c r="V111" s="9"/>
      <c r="W111" s="9"/>
      <c r="X111" s="32">
        <f>SUM(U111:W111)</f>
        <v>0</v>
      </c>
    </row>
    <row r="112" spans="2:24" s="11" customFormat="1" ht="25.5" customHeight="1" x14ac:dyDescent="0.2">
      <c r="B112" s="111"/>
      <c r="C112" s="64"/>
      <c r="D112" s="62"/>
      <c r="E112" s="64"/>
      <c r="F112" s="64"/>
      <c r="G112" s="66"/>
      <c r="H112" s="66"/>
      <c r="I112" s="12"/>
      <c r="J112" s="12">
        <v>1</v>
      </c>
      <c r="K112" s="12"/>
      <c r="L112" s="10">
        <f>SUM(I112:K112)</f>
        <v>1</v>
      </c>
      <c r="M112" s="12"/>
      <c r="N112" s="12">
        <v>1</v>
      </c>
      <c r="O112" s="12"/>
      <c r="P112" s="10">
        <f>SUM(M112:O112)</f>
        <v>1</v>
      </c>
      <c r="Q112" s="12">
        <v>1</v>
      </c>
      <c r="R112" s="12"/>
      <c r="S112" s="12"/>
      <c r="T112" s="10">
        <f>SUM(Q112:S112)</f>
        <v>1</v>
      </c>
      <c r="U112" s="12"/>
      <c r="V112" s="12">
        <v>1</v>
      </c>
      <c r="W112" s="12"/>
      <c r="X112" s="32">
        <f>SUM(U112:W112)</f>
        <v>1</v>
      </c>
    </row>
    <row r="113" spans="2:24" s="11" customFormat="1" ht="25.5" customHeight="1" x14ac:dyDescent="0.2">
      <c r="B113" s="111"/>
      <c r="C113" s="76" t="s">
        <v>195</v>
      </c>
      <c r="D113" s="77" t="s">
        <v>196</v>
      </c>
      <c r="E113" s="76" t="s">
        <v>197</v>
      </c>
      <c r="F113" s="78" t="s">
        <v>198</v>
      </c>
      <c r="G113" s="78" t="s">
        <v>90</v>
      </c>
      <c r="H113" s="78" t="s">
        <v>36</v>
      </c>
      <c r="I113" s="9"/>
      <c r="J113" s="9"/>
      <c r="K113" s="9"/>
      <c r="L113" s="10">
        <f>SUM(I113:K113)</f>
        <v>0</v>
      </c>
      <c r="M113" s="9"/>
      <c r="N113" s="9"/>
      <c r="O113" s="9"/>
      <c r="P113" s="10">
        <f>SUM(M113:O113)</f>
        <v>0</v>
      </c>
      <c r="Q113" s="9"/>
      <c r="R113" s="9"/>
      <c r="S113" s="9"/>
      <c r="T113" s="10">
        <f>SUM(Q113:S113)</f>
        <v>0</v>
      </c>
      <c r="U113" s="9"/>
      <c r="V113" s="9"/>
      <c r="W113" s="9"/>
      <c r="X113" s="32">
        <f>SUM(U113:W113)</f>
        <v>0</v>
      </c>
    </row>
    <row r="114" spans="2:24" s="11" customFormat="1" ht="25.5" customHeight="1" x14ac:dyDescent="0.2">
      <c r="B114" s="111"/>
      <c r="C114" s="113"/>
      <c r="D114" s="62"/>
      <c r="E114" s="64"/>
      <c r="F114" s="66"/>
      <c r="G114" s="66"/>
      <c r="H114" s="66"/>
      <c r="I114" s="12"/>
      <c r="J114" s="12"/>
      <c r="K114" s="12"/>
      <c r="L114" s="10">
        <f>SUM(I114:K114)</f>
        <v>0</v>
      </c>
      <c r="M114" s="12">
        <v>1</v>
      </c>
      <c r="N114" s="12"/>
      <c r="O114" s="12"/>
      <c r="P114" s="10">
        <f>SUM(M114:O114)</f>
        <v>1</v>
      </c>
      <c r="Q114" s="12"/>
      <c r="R114" s="12"/>
      <c r="S114" s="12"/>
      <c r="T114" s="10">
        <f>SUM(Q114:S114)</f>
        <v>0</v>
      </c>
      <c r="U114" s="12"/>
      <c r="V114" s="12"/>
      <c r="W114" s="12"/>
      <c r="X114" s="32">
        <f>SUM(U114:W114)</f>
        <v>0</v>
      </c>
    </row>
    <row r="115" spans="2:24" s="11" customFormat="1" ht="25.5" customHeight="1" x14ac:dyDescent="0.2">
      <c r="B115" s="111"/>
      <c r="C115" s="76" t="s">
        <v>199</v>
      </c>
      <c r="D115" s="77" t="s">
        <v>200</v>
      </c>
      <c r="E115" s="76" t="s">
        <v>201</v>
      </c>
      <c r="F115" s="76" t="s">
        <v>202</v>
      </c>
      <c r="G115" s="78" t="s">
        <v>90</v>
      </c>
      <c r="H115" s="78" t="s">
        <v>36</v>
      </c>
      <c r="I115" s="9"/>
      <c r="J115" s="9"/>
      <c r="K115" s="9"/>
      <c r="L115" s="10">
        <f t="shared" ref="L115:L116" si="53">SUM(I115:K115)</f>
        <v>0</v>
      </c>
      <c r="M115" s="9"/>
      <c r="N115" s="9"/>
      <c r="O115" s="9"/>
      <c r="P115" s="10">
        <f t="shared" ref="P115:P116" si="54">SUM(M115:O115)</f>
        <v>0</v>
      </c>
      <c r="Q115" s="9"/>
      <c r="R115" s="9"/>
      <c r="S115" s="9"/>
      <c r="T115" s="10">
        <f t="shared" ref="T115:T116" si="55">SUM(Q115:S115)</f>
        <v>0</v>
      </c>
      <c r="U115" s="9"/>
      <c r="V115" s="9"/>
      <c r="W115" s="9"/>
      <c r="X115" s="32">
        <f t="shared" ref="X115:X116" si="56">SUM(U115:W115)</f>
        <v>0</v>
      </c>
    </row>
    <row r="116" spans="2:24" s="11" customFormat="1" ht="25.5" customHeight="1" x14ac:dyDescent="0.2">
      <c r="B116" s="111"/>
      <c r="C116" s="64"/>
      <c r="D116" s="62"/>
      <c r="E116" s="64"/>
      <c r="F116" s="64"/>
      <c r="G116" s="66"/>
      <c r="H116" s="66"/>
      <c r="I116" s="12"/>
      <c r="J116" s="12"/>
      <c r="K116" s="12">
        <v>1</v>
      </c>
      <c r="L116" s="10">
        <f t="shared" si="53"/>
        <v>1</v>
      </c>
      <c r="M116" s="12"/>
      <c r="N116" s="12"/>
      <c r="O116" s="12"/>
      <c r="P116" s="10">
        <f t="shared" si="54"/>
        <v>0</v>
      </c>
      <c r="Q116" s="12"/>
      <c r="R116" s="12"/>
      <c r="S116" s="12"/>
      <c r="T116" s="10">
        <f t="shared" si="55"/>
        <v>0</v>
      </c>
      <c r="U116" s="12"/>
      <c r="V116" s="12"/>
      <c r="W116" s="12"/>
      <c r="X116" s="32">
        <f t="shared" si="56"/>
        <v>0</v>
      </c>
    </row>
    <row r="117" spans="2:24" s="11" customFormat="1" ht="12.75" x14ac:dyDescent="0.2">
      <c r="B117" s="111"/>
      <c r="C117" s="127" t="s">
        <v>203</v>
      </c>
      <c r="D117" s="127"/>
      <c r="E117" s="127"/>
      <c r="F117" s="127"/>
      <c r="G117" s="127"/>
      <c r="H117" s="127"/>
      <c r="I117" s="122">
        <f>SUMPRODUCT($L$111:$L$116,MOD(ROW($L$111:$L$116)+0,2))</f>
        <v>0</v>
      </c>
      <c r="J117" s="122"/>
      <c r="K117" s="122"/>
      <c r="L117" s="116">
        <f>+I117/I118</f>
        <v>0</v>
      </c>
      <c r="M117" s="122">
        <f>SUMPRODUCT($P$111:$P$116,MOD(ROW($P$111:$P$116)+0,2))</f>
        <v>0</v>
      </c>
      <c r="N117" s="122"/>
      <c r="O117" s="122"/>
      <c r="P117" s="116">
        <f>+M117/M118</f>
        <v>0</v>
      </c>
      <c r="Q117" s="122">
        <f>SUMPRODUCT($T$111:$T$116,MOD(ROW($T$111:$T$116)+0,2))</f>
        <v>0</v>
      </c>
      <c r="R117" s="122"/>
      <c r="S117" s="122"/>
      <c r="T117" s="116">
        <f>+Q117/Q118</f>
        <v>0</v>
      </c>
      <c r="U117" s="117">
        <f>SUMPRODUCT($X$111:$X$116,MOD(ROW($X$111:$X$116)+0,2))</f>
        <v>0</v>
      </c>
      <c r="V117" s="118"/>
      <c r="W117" s="119"/>
      <c r="X117" s="120">
        <f>+U117/U118</f>
        <v>0</v>
      </c>
    </row>
    <row r="118" spans="2:24" s="11" customFormat="1" ht="12.75" x14ac:dyDescent="0.2">
      <c r="B118" s="111"/>
      <c r="C118" s="127"/>
      <c r="D118" s="127"/>
      <c r="E118" s="127"/>
      <c r="F118" s="127"/>
      <c r="G118" s="127"/>
      <c r="H118" s="127"/>
      <c r="I118" s="122">
        <f>SUMPRODUCT($L$111:$L$116,MOD(ROW($L$111:$L$116)+1,2))</f>
        <v>2</v>
      </c>
      <c r="J118" s="122"/>
      <c r="K118" s="122"/>
      <c r="L118" s="116"/>
      <c r="M118" s="122">
        <f>SUMPRODUCT($P$111:$P$116,MOD(ROW($P$111:$P$116)+1,2))</f>
        <v>2</v>
      </c>
      <c r="N118" s="122"/>
      <c r="O118" s="122"/>
      <c r="P118" s="116"/>
      <c r="Q118" s="122">
        <f>SUMPRODUCT($T$111:$T$116,MOD(ROW($T$111:$T$116)+1,2))</f>
        <v>1</v>
      </c>
      <c r="R118" s="122"/>
      <c r="S118" s="122"/>
      <c r="T118" s="116"/>
      <c r="U118" s="117">
        <f>SUMPRODUCT($X$111:$X$116,MOD(ROW($X$111:$X$116)+1,2))</f>
        <v>1</v>
      </c>
      <c r="V118" s="118"/>
      <c r="W118" s="119"/>
      <c r="X118" s="121"/>
    </row>
    <row r="119" spans="2:24" s="5" customFormat="1" ht="15.75" customHeight="1" x14ac:dyDescent="0.2">
      <c r="B119" s="111"/>
      <c r="C119" s="95" t="s">
        <v>204</v>
      </c>
      <c r="D119" s="95"/>
      <c r="E119" s="95"/>
      <c r="F119" s="95"/>
      <c r="G119" s="95"/>
      <c r="H119" s="96"/>
      <c r="I119" s="91">
        <f>I71+I87+I109+I117</f>
        <v>0</v>
      </c>
      <c r="J119" s="91"/>
      <c r="K119" s="91"/>
      <c r="L119" s="89">
        <f>+I119/I120</f>
        <v>0</v>
      </c>
      <c r="M119" s="91">
        <f>M71+M87+M109+M117</f>
        <v>0</v>
      </c>
      <c r="N119" s="91"/>
      <c r="O119" s="91"/>
      <c r="P119" s="89">
        <f>+M119/M120</f>
        <v>0</v>
      </c>
      <c r="Q119" s="91">
        <f>Q71+Q87+Q109+Q117</f>
        <v>0</v>
      </c>
      <c r="R119" s="91"/>
      <c r="S119" s="91"/>
      <c r="T119" s="89">
        <f>+Q119/Q120</f>
        <v>0</v>
      </c>
      <c r="U119" s="91">
        <f>U71+U87+U109+U117</f>
        <v>0</v>
      </c>
      <c r="V119" s="91"/>
      <c r="W119" s="91"/>
      <c r="X119" s="92">
        <f>+U119/U120</f>
        <v>0</v>
      </c>
    </row>
    <row r="120" spans="2:24" s="5" customFormat="1" ht="13.5" thickBot="1" x14ac:dyDescent="0.25">
      <c r="B120" s="112"/>
      <c r="C120" s="97"/>
      <c r="D120" s="97"/>
      <c r="E120" s="97"/>
      <c r="F120" s="97"/>
      <c r="G120" s="97"/>
      <c r="H120" s="98"/>
      <c r="I120" s="94">
        <f>I72+I88+I110+I118</f>
        <v>19</v>
      </c>
      <c r="J120" s="94"/>
      <c r="K120" s="94"/>
      <c r="L120" s="90"/>
      <c r="M120" s="94">
        <f>M72+M88+M110+M118</f>
        <v>13</v>
      </c>
      <c r="N120" s="94"/>
      <c r="O120" s="94"/>
      <c r="P120" s="90"/>
      <c r="Q120" s="94">
        <f>Q72+Q88+Q110+Q118</f>
        <v>14</v>
      </c>
      <c r="R120" s="94"/>
      <c r="S120" s="94"/>
      <c r="T120" s="90"/>
      <c r="U120" s="94">
        <f>U72+U88+U110+U118</f>
        <v>9</v>
      </c>
      <c r="V120" s="94"/>
      <c r="W120" s="94"/>
      <c r="X120" s="93"/>
    </row>
    <row r="121" spans="2:24" s="5" customFormat="1" ht="27" customHeight="1" x14ac:dyDescent="0.2">
      <c r="B121" s="132" t="s">
        <v>205</v>
      </c>
      <c r="C121" s="63" t="s">
        <v>206</v>
      </c>
      <c r="D121" s="61" t="s">
        <v>207</v>
      </c>
      <c r="E121" s="63" t="s">
        <v>208</v>
      </c>
      <c r="F121" s="63"/>
      <c r="G121" s="65" t="s">
        <v>90</v>
      </c>
      <c r="H121" s="65" t="s">
        <v>79</v>
      </c>
      <c r="I121" s="28"/>
      <c r="J121" s="28"/>
      <c r="K121" s="28"/>
      <c r="L121" s="29">
        <f t="shared" ref="L121:L124" si="57">SUM(I121:K121)</f>
        <v>0</v>
      </c>
      <c r="M121" s="28"/>
      <c r="N121" s="28"/>
      <c r="O121" s="28"/>
      <c r="P121" s="29">
        <f t="shared" ref="P121:P124" si="58">SUM(M121:O121)</f>
        <v>0</v>
      </c>
      <c r="Q121" s="28"/>
      <c r="R121" s="28"/>
      <c r="S121" s="28"/>
      <c r="T121" s="29">
        <f t="shared" ref="T121:T124" si="59">SUM(Q121:S121)</f>
        <v>0</v>
      </c>
      <c r="U121" s="28"/>
      <c r="V121" s="28"/>
      <c r="W121" s="28"/>
      <c r="X121" s="30">
        <f t="shared" ref="X121:X124" si="60">SUM(U121:W121)</f>
        <v>0</v>
      </c>
    </row>
    <row r="122" spans="2:24" s="5" customFormat="1" ht="27" customHeight="1" x14ac:dyDescent="0.2">
      <c r="B122" s="133"/>
      <c r="C122" s="64"/>
      <c r="D122" s="62"/>
      <c r="E122" s="64"/>
      <c r="F122" s="64"/>
      <c r="G122" s="66"/>
      <c r="H122" s="66"/>
      <c r="I122" s="12">
        <v>1</v>
      </c>
      <c r="J122" s="12"/>
      <c r="K122" s="12"/>
      <c r="L122" s="10">
        <f t="shared" si="57"/>
        <v>1</v>
      </c>
      <c r="M122" s="12"/>
      <c r="N122" s="12"/>
      <c r="O122" s="12"/>
      <c r="P122" s="10">
        <f t="shared" si="58"/>
        <v>0</v>
      </c>
      <c r="Q122" s="12"/>
      <c r="R122" s="12"/>
      <c r="S122" s="12"/>
      <c r="T122" s="10">
        <f t="shared" si="59"/>
        <v>0</v>
      </c>
      <c r="U122" s="12"/>
      <c r="V122" s="12"/>
      <c r="W122" s="12"/>
      <c r="X122" s="32">
        <f t="shared" si="60"/>
        <v>0</v>
      </c>
    </row>
    <row r="123" spans="2:24" s="5" customFormat="1" ht="40.5" customHeight="1" x14ac:dyDescent="0.2">
      <c r="B123" s="133"/>
      <c r="C123" s="76" t="s">
        <v>209</v>
      </c>
      <c r="D123" s="76" t="s">
        <v>69</v>
      </c>
      <c r="E123" s="130" t="s">
        <v>210</v>
      </c>
      <c r="F123" s="76" t="s">
        <v>211</v>
      </c>
      <c r="G123" s="78" t="s">
        <v>90</v>
      </c>
      <c r="H123" s="78" t="s">
        <v>79</v>
      </c>
      <c r="I123" s="9"/>
      <c r="J123" s="9"/>
      <c r="K123" s="9"/>
      <c r="L123" s="10">
        <f t="shared" si="57"/>
        <v>0</v>
      </c>
      <c r="M123" s="9"/>
      <c r="N123" s="9"/>
      <c r="O123" s="15"/>
      <c r="P123" s="10">
        <f t="shared" si="58"/>
        <v>0</v>
      </c>
      <c r="Q123" s="15"/>
      <c r="R123" s="9"/>
      <c r="S123" s="9"/>
      <c r="T123" s="10">
        <f t="shared" si="59"/>
        <v>0</v>
      </c>
      <c r="U123" s="9"/>
      <c r="V123" s="9"/>
      <c r="W123" s="9"/>
      <c r="X123" s="32">
        <f t="shared" si="60"/>
        <v>0</v>
      </c>
    </row>
    <row r="124" spans="2:24" s="5" customFormat="1" ht="40.5" customHeight="1" x14ac:dyDescent="0.2">
      <c r="B124" s="133"/>
      <c r="C124" s="64"/>
      <c r="D124" s="64"/>
      <c r="E124" s="131"/>
      <c r="F124" s="64"/>
      <c r="G124" s="66"/>
      <c r="H124" s="66"/>
      <c r="I124" s="12"/>
      <c r="J124" s="12"/>
      <c r="K124" s="12">
        <v>1</v>
      </c>
      <c r="L124" s="10">
        <f t="shared" si="57"/>
        <v>1</v>
      </c>
      <c r="M124" s="12">
        <v>1</v>
      </c>
      <c r="N124" s="12">
        <v>1</v>
      </c>
      <c r="O124" s="12">
        <v>1</v>
      </c>
      <c r="P124" s="10">
        <f t="shared" si="58"/>
        <v>3</v>
      </c>
      <c r="Q124" s="12"/>
      <c r="R124" s="12"/>
      <c r="S124" s="12"/>
      <c r="T124" s="10">
        <f t="shared" si="59"/>
        <v>0</v>
      </c>
      <c r="U124" s="12"/>
      <c r="V124" s="12"/>
      <c r="W124" s="12"/>
      <c r="X124" s="32">
        <f t="shared" si="60"/>
        <v>0</v>
      </c>
    </row>
    <row r="125" spans="2:24" s="5" customFormat="1" ht="46.5" customHeight="1" x14ac:dyDescent="0.2">
      <c r="B125" s="133"/>
      <c r="C125" s="76" t="s">
        <v>212</v>
      </c>
      <c r="D125" s="76"/>
      <c r="E125" s="130" t="s">
        <v>213</v>
      </c>
      <c r="F125" s="76" t="s">
        <v>214</v>
      </c>
      <c r="G125" s="78" t="s">
        <v>90</v>
      </c>
      <c r="H125" s="78" t="s">
        <v>79</v>
      </c>
      <c r="I125" s="9"/>
      <c r="J125" s="9"/>
      <c r="K125" s="9"/>
      <c r="L125" s="10">
        <f t="shared" ref="L125:L128" si="61">SUM(I125:K125)</f>
        <v>0</v>
      </c>
      <c r="M125" s="9"/>
      <c r="N125" s="9"/>
      <c r="O125" s="9"/>
      <c r="P125" s="10">
        <f t="shared" ref="P125:P130" si="62">SUM(M125:O125)</f>
        <v>0</v>
      </c>
      <c r="Q125" s="9"/>
      <c r="R125" s="9"/>
      <c r="S125" s="9"/>
      <c r="T125" s="10">
        <f t="shared" ref="T125:T130" si="63">SUM(Q125:S125)</f>
        <v>0</v>
      </c>
      <c r="U125" s="9"/>
      <c r="V125" s="9"/>
      <c r="W125" s="9"/>
      <c r="X125" s="32">
        <f t="shared" ref="X125:X127" si="64">SUM(U125:W125)</f>
        <v>0</v>
      </c>
    </row>
    <row r="126" spans="2:24" s="5" customFormat="1" ht="46.5" customHeight="1" x14ac:dyDescent="0.2">
      <c r="B126" s="133"/>
      <c r="C126" s="64"/>
      <c r="D126" s="64"/>
      <c r="E126" s="131"/>
      <c r="F126" s="64"/>
      <c r="G126" s="66"/>
      <c r="H126" s="66"/>
      <c r="I126" s="12"/>
      <c r="J126" s="12"/>
      <c r="K126" s="12"/>
      <c r="L126" s="10">
        <f t="shared" si="61"/>
        <v>0</v>
      </c>
      <c r="M126" s="12"/>
      <c r="N126" s="12"/>
      <c r="O126" s="12"/>
      <c r="P126" s="10">
        <f t="shared" si="62"/>
        <v>0</v>
      </c>
      <c r="Q126" s="12"/>
      <c r="R126" s="12">
        <v>1</v>
      </c>
      <c r="S126" s="12">
        <v>1</v>
      </c>
      <c r="T126" s="10">
        <f t="shared" si="63"/>
        <v>2</v>
      </c>
      <c r="U126" s="12">
        <v>1</v>
      </c>
      <c r="V126" s="12">
        <v>1</v>
      </c>
      <c r="W126" s="12">
        <v>1</v>
      </c>
      <c r="X126" s="32">
        <f t="shared" si="64"/>
        <v>3</v>
      </c>
    </row>
    <row r="127" spans="2:24" s="5" customFormat="1" ht="40.5" customHeight="1" x14ac:dyDescent="0.2">
      <c r="B127" s="133"/>
      <c r="C127" s="76" t="s">
        <v>215</v>
      </c>
      <c r="D127" s="76" t="s">
        <v>216</v>
      </c>
      <c r="E127" s="130" t="s">
        <v>217</v>
      </c>
      <c r="F127" s="76"/>
      <c r="G127" s="78" t="s">
        <v>90</v>
      </c>
      <c r="H127" s="78" t="s">
        <v>79</v>
      </c>
      <c r="I127" s="9"/>
      <c r="J127" s="9"/>
      <c r="K127" s="9"/>
      <c r="L127" s="10">
        <f t="shared" si="61"/>
        <v>0</v>
      </c>
      <c r="M127" s="9"/>
      <c r="N127" s="9"/>
      <c r="O127" s="9"/>
      <c r="P127" s="10">
        <f t="shared" si="62"/>
        <v>0</v>
      </c>
      <c r="Q127" s="9"/>
      <c r="R127" s="9"/>
      <c r="S127" s="9"/>
      <c r="T127" s="10">
        <f t="shared" si="63"/>
        <v>0</v>
      </c>
      <c r="U127" s="9"/>
      <c r="V127" s="9"/>
      <c r="W127" s="9"/>
      <c r="X127" s="32">
        <f t="shared" si="64"/>
        <v>0</v>
      </c>
    </row>
    <row r="128" spans="2:24" s="5" customFormat="1" ht="40.5" customHeight="1" x14ac:dyDescent="0.2">
      <c r="B128" s="133"/>
      <c r="C128" s="64"/>
      <c r="D128" s="64"/>
      <c r="E128" s="131"/>
      <c r="F128" s="64"/>
      <c r="G128" s="66"/>
      <c r="H128" s="66"/>
      <c r="I128" s="12"/>
      <c r="J128" s="12"/>
      <c r="K128" s="12"/>
      <c r="L128" s="10">
        <f t="shared" si="61"/>
        <v>0</v>
      </c>
      <c r="M128" s="12"/>
      <c r="N128" s="12"/>
      <c r="O128" s="12"/>
      <c r="P128" s="10">
        <f t="shared" si="62"/>
        <v>0</v>
      </c>
      <c r="Q128" s="12"/>
      <c r="R128" s="12"/>
      <c r="S128" s="12">
        <v>1</v>
      </c>
      <c r="T128" s="10">
        <f t="shared" si="63"/>
        <v>1</v>
      </c>
      <c r="U128" s="12">
        <v>1</v>
      </c>
      <c r="V128" s="12">
        <v>1</v>
      </c>
      <c r="W128" s="12"/>
      <c r="X128" s="32">
        <f>SUM(U128:W128)</f>
        <v>2</v>
      </c>
    </row>
    <row r="129" spans="2:24" s="5" customFormat="1" ht="13.5" customHeight="1" x14ac:dyDescent="0.2">
      <c r="B129" s="133"/>
      <c r="C129" s="76" t="s">
        <v>218</v>
      </c>
      <c r="D129" s="78" t="s">
        <v>69</v>
      </c>
      <c r="E129" s="76" t="s">
        <v>219</v>
      </c>
      <c r="F129" s="76" t="s">
        <v>220</v>
      </c>
      <c r="G129" s="78" t="s">
        <v>78</v>
      </c>
      <c r="H129" s="78" t="s">
        <v>36</v>
      </c>
      <c r="J129" s="9"/>
      <c r="K129" s="9"/>
      <c r="L129" s="10">
        <f t="shared" ref="L129:L130" si="65">SUM(I129:K129)</f>
        <v>0</v>
      </c>
      <c r="M129" s="9"/>
      <c r="N129" s="9"/>
      <c r="O129" s="9"/>
      <c r="P129" s="10">
        <f t="shared" si="62"/>
        <v>0</v>
      </c>
      <c r="Q129" s="9"/>
      <c r="R129" s="9"/>
      <c r="S129" s="9"/>
      <c r="T129" s="10">
        <f t="shared" si="63"/>
        <v>0</v>
      </c>
      <c r="U129" s="9"/>
      <c r="V129" s="9"/>
      <c r="W129" s="9"/>
      <c r="X129" s="32">
        <f t="shared" ref="X129:X130" si="66">SUM(U129:W129)</f>
        <v>0</v>
      </c>
    </row>
    <row r="130" spans="2:24" s="5" customFormat="1" ht="13.5" customHeight="1" x14ac:dyDescent="0.2">
      <c r="B130" s="133"/>
      <c r="C130" s="64"/>
      <c r="D130" s="66"/>
      <c r="E130" s="64"/>
      <c r="F130" s="64"/>
      <c r="G130" s="66"/>
      <c r="H130" s="66"/>
      <c r="I130" s="12"/>
      <c r="J130" s="12"/>
      <c r="K130" s="12"/>
      <c r="L130" s="10">
        <f t="shared" si="65"/>
        <v>0</v>
      </c>
      <c r="M130" s="12"/>
      <c r="N130" s="12"/>
      <c r="O130" s="12"/>
      <c r="P130" s="10">
        <f t="shared" si="62"/>
        <v>0</v>
      </c>
      <c r="Q130" s="12"/>
      <c r="R130" s="12"/>
      <c r="S130" s="12"/>
      <c r="T130" s="10">
        <f t="shared" si="63"/>
        <v>0</v>
      </c>
      <c r="U130" s="12"/>
      <c r="V130" s="12"/>
      <c r="W130" s="12"/>
      <c r="X130" s="32">
        <f t="shared" si="66"/>
        <v>0</v>
      </c>
    </row>
    <row r="131" spans="2:24" s="5" customFormat="1" ht="12.75" x14ac:dyDescent="0.2">
      <c r="B131" s="133"/>
      <c r="C131" s="95" t="s">
        <v>221</v>
      </c>
      <c r="D131" s="95"/>
      <c r="E131" s="95"/>
      <c r="F131" s="95"/>
      <c r="G131" s="95"/>
      <c r="H131" s="96"/>
      <c r="I131" s="91">
        <f>SUMPRODUCT($L$121:$L$130,MOD(ROW($L$121:$L$130)+0,2))</f>
        <v>0</v>
      </c>
      <c r="J131" s="91"/>
      <c r="K131" s="91"/>
      <c r="L131" s="89">
        <f>+I131/I132</f>
        <v>0</v>
      </c>
      <c r="M131" s="91">
        <f>SUMPRODUCT($P$121:$P$130,MOD(ROW($P$121:$P$130)+0,2))</f>
        <v>0</v>
      </c>
      <c r="N131" s="91"/>
      <c r="O131" s="91"/>
      <c r="P131" s="89">
        <f>+M131/M132</f>
        <v>0</v>
      </c>
      <c r="Q131" s="91">
        <f>SUMPRODUCT($T$121:$T$130,MOD(ROW($T$121:$T$130)+0,2))</f>
        <v>0</v>
      </c>
      <c r="R131" s="91"/>
      <c r="S131" s="91"/>
      <c r="T131" s="89">
        <f>+Q131/Q132</f>
        <v>0</v>
      </c>
      <c r="U131" s="102">
        <f>SUMPRODUCT($X$121:$X$130,MOD(ROW($X$121:$X$130)+0,2))</f>
        <v>0</v>
      </c>
      <c r="V131" s="103"/>
      <c r="W131" s="104"/>
      <c r="X131" s="105">
        <f>+U131/U132</f>
        <v>0</v>
      </c>
    </row>
    <row r="132" spans="2:24" s="5" customFormat="1" ht="13.5" thickBot="1" x14ac:dyDescent="0.25">
      <c r="B132" s="134"/>
      <c r="C132" s="97"/>
      <c r="D132" s="97"/>
      <c r="E132" s="97"/>
      <c r="F132" s="97"/>
      <c r="G132" s="97"/>
      <c r="H132" s="98"/>
      <c r="I132" s="94">
        <f>SUMPRODUCT($L$121:$L$130,MOD(ROW($L$121:$L$130)+1,2))</f>
        <v>2</v>
      </c>
      <c r="J132" s="94"/>
      <c r="K132" s="94"/>
      <c r="L132" s="90"/>
      <c r="M132" s="94">
        <f>SUMPRODUCT($P$121:$P$130,MOD(ROW($P$121:$P$130)+1,2))</f>
        <v>3</v>
      </c>
      <c r="N132" s="94"/>
      <c r="O132" s="94"/>
      <c r="P132" s="90"/>
      <c r="Q132" s="94">
        <f>SUMPRODUCT($T$121:$T$130,MOD(ROW($T$121:$T$130)+1,2))</f>
        <v>3</v>
      </c>
      <c r="R132" s="94"/>
      <c r="S132" s="94"/>
      <c r="T132" s="90"/>
      <c r="U132" s="107">
        <f>SUMPRODUCT($X$121:$X$130,MOD(ROW($X$121:$X$130)+1,2))</f>
        <v>5</v>
      </c>
      <c r="V132" s="108"/>
      <c r="W132" s="109"/>
      <c r="X132" s="106"/>
    </row>
    <row r="133" spans="2:24" x14ac:dyDescent="0.2">
      <c r="C133" s="16"/>
      <c r="D133" s="17"/>
      <c r="E133" s="16"/>
      <c r="F133" s="16"/>
      <c r="G133" s="18"/>
      <c r="H133" s="18"/>
      <c r="I133" s="18"/>
      <c r="J133" s="18"/>
      <c r="K133" s="18"/>
      <c r="L133" s="18"/>
      <c r="M133" s="18"/>
      <c r="N133" s="18"/>
      <c r="O133" s="18"/>
      <c r="P133" s="18"/>
      <c r="Q133" s="18"/>
      <c r="R133" s="18"/>
      <c r="S133" s="18"/>
      <c r="T133" s="18"/>
      <c r="U133" s="18"/>
      <c r="V133" s="18"/>
      <c r="W133" s="18"/>
      <c r="X133" s="18"/>
    </row>
    <row r="134" spans="2:24" s="19" customFormat="1" x14ac:dyDescent="0.2">
      <c r="C134" s="20"/>
      <c r="D134" s="20"/>
      <c r="E134" s="21"/>
      <c r="F134" s="20"/>
      <c r="G134" s="20"/>
      <c r="H134" s="20"/>
      <c r="I134" s="20"/>
      <c r="J134" s="20"/>
      <c r="K134" s="20"/>
      <c r="L134" s="20"/>
      <c r="M134" s="20"/>
      <c r="N134" s="20"/>
      <c r="O134" s="20"/>
      <c r="P134" s="20"/>
      <c r="Q134" s="20"/>
      <c r="R134" s="20"/>
      <c r="S134" s="20"/>
      <c r="T134" s="20"/>
      <c r="U134" s="20"/>
      <c r="V134" s="20"/>
      <c r="W134" s="20"/>
      <c r="X134" s="20"/>
    </row>
    <row r="135" spans="2:24" x14ac:dyDescent="0.2">
      <c r="C135" s="22"/>
      <c r="D135" s="22"/>
      <c r="F135" s="22"/>
      <c r="G135" s="23"/>
      <c r="H135" s="23"/>
    </row>
    <row r="136" spans="2:24" s="24" customFormat="1" ht="12.75" x14ac:dyDescent="0.2">
      <c r="C136" s="135" t="s">
        <v>222</v>
      </c>
      <c r="D136" s="135"/>
      <c r="E136" s="25"/>
      <c r="F136" s="136" t="s">
        <v>223</v>
      </c>
      <c r="G136" s="136"/>
      <c r="H136" s="136"/>
    </row>
    <row r="137" spans="2:24" s="24" customFormat="1" ht="12.75" x14ac:dyDescent="0.2">
      <c r="C137" s="137" t="s">
        <v>224</v>
      </c>
      <c r="D137" s="137"/>
      <c r="F137" s="137" t="s">
        <v>225</v>
      </c>
      <c r="G137" s="137"/>
      <c r="H137" s="137"/>
    </row>
    <row r="140" spans="2:24" x14ac:dyDescent="0.2">
      <c r="E140" s="26"/>
    </row>
  </sheetData>
  <mergeCells count="486">
    <mergeCell ref="C137:D137"/>
    <mergeCell ref="F137:H137"/>
    <mergeCell ref="T131:T132"/>
    <mergeCell ref="U131:W131"/>
    <mergeCell ref="X131:X132"/>
    <mergeCell ref="I132:K132"/>
    <mergeCell ref="M132:O132"/>
    <mergeCell ref="Q132:S132"/>
    <mergeCell ref="U132:W132"/>
    <mergeCell ref="C131:H132"/>
    <mergeCell ref="I131:K131"/>
    <mergeCell ref="L131:L132"/>
    <mergeCell ref="M131:O131"/>
    <mergeCell ref="P131:P132"/>
    <mergeCell ref="Q131:S131"/>
    <mergeCell ref="H125:H126"/>
    <mergeCell ref="C127:C128"/>
    <mergeCell ref="D127:D128"/>
    <mergeCell ref="E127:E128"/>
    <mergeCell ref="F127:F128"/>
    <mergeCell ref="G127:G128"/>
    <mergeCell ref="H127:H128"/>
    <mergeCell ref="C136:D136"/>
    <mergeCell ref="F136:H136"/>
    <mergeCell ref="H121:H122"/>
    <mergeCell ref="C123:C124"/>
    <mergeCell ref="D123:D124"/>
    <mergeCell ref="E123:E124"/>
    <mergeCell ref="F123:F124"/>
    <mergeCell ref="G123:G124"/>
    <mergeCell ref="H123:H124"/>
    <mergeCell ref="B121:B132"/>
    <mergeCell ref="C121:C122"/>
    <mergeCell ref="D121:D122"/>
    <mergeCell ref="E121:E122"/>
    <mergeCell ref="F121:F122"/>
    <mergeCell ref="G121:G122"/>
    <mergeCell ref="C125:C126"/>
    <mergeCell ref="D125:D126"/>
    <mergeCell ref="E125:E126"/>
    <mergeCell ref="F125:F126"/>
    <mergeCell ref="C129:C130"/>
    <mergeCell ref="D129:D130"/>
    <mergeCell ref="E129:E130"/>
    <mergeCell ref="F129:F130"/>
    <mergeCell ref="G129:G130"/>
    <mergeCell ref="H129:H130"/>
    <mergeCell ref="G125:G126"/>
    <mergeCell ref="T119:T120"/>
    <mergeCell ref="U119:W119"/>
    <mergeCell ref="X119:X120"/>
    <mergeCell ref="I120:K120"/>
    <mergeCell ref="M120:O120"/>
    <mergeCell ref="Q120:S120"/>
    <mergeCell ref="U120:W120"/>
    <mergeCell ref="C119:H120"/>
    <mergeCell ref="I119:K119"/>
    <mergeCell ref="L119:L120"/>
    <mergeCell ref="M119:O119"/>
    <mergeCell ref="P119:P120"/>
    <mergeCell ref="Q119:S119"/>
    <mergeCell ref="T117:T118"/>
    <mergeCell ref="U117:W117"/>
    <mergeCell ref="X117:X118"/>
    <mergeCell ref="I118:K118"/>
    <mergeCell ref="M118:O118"/>
    <mergeCell ref="Q118:S118"/>
    <mergeCell ref="U118:W118"/>
    <mergeCell ref="C117:H118"/>
    <mergeCell ref="I117:K117"/>
    <mergeCell ref="L117:L118"/>
    <mergeCell ref="M117:O117"/>
    <mergeCell ref="P117:P118"/>
    <mergeCell ref="Q117:S117"/>
    <mergeCell ref="C115:C116"/>
    <mergeCell ref="D115:D116"/>
    <mergeCell ref="E115:E116"/>
    <mergeCell ref="F115:F116"/>
    <mergeCell ref="G115:G116"/>
    <mergeCell ref="H115:H116"/>
    <mergeCell ref="C113:C114"/>
    <mergeCell ref="D113:D114"/>
    <mergeCell ref="E113:E114"/>
    <mergeCell ref="F113:F114"/>
    <mergeCell ref="G113:G114"/>
    <mergeCell ref="H113:H114"/>
    <mergeCell ref="C111:C112"/>
    <mergeCell ref="D111:D112"/>
    <mergeCell ref="E111:E112"/>
    <mergeCell ref="F111:F112"/>
    <mergeCell ref="G111:G112"/>
    <mergeCell ref="H111:H112"/>
    <mergeCell ref="T109:T110"/>
    <mergeCell ref="U109:W109"/>
    <mergeCell ref="X109:X110"/>
    <mergeCell ref="I110:K110"/>
    <mergeCell ref="M110:O110"/>
    <mergeCell ref="Q110:S110"/>
    <mergeCell ref="U110:W110"/>
    <mergeCell ref="C109:H110"/>
    <mergeCell ref="I109:K109"/>
    <mergeCell ref="L109:L110"/>
    <mergeCell ref="M109:O109"/>
    <mergeCell ref="P109:P110"/>
    <mergeCell ref="Q109:S109"/>
    <mergeCell ref="C107:C108"/>
    <mergeCell ref="D107:D108"/>
    <mergeCell ref="E107:E108"/>
    <mergeCell ref="F107:F108"/>
    <mergeCell ref="G107:G108"/>
    <mergeCell ref="H107:H108"/>
    <mergeCell ref="C105:C106"/>
    <mergeCell ref="D105:D106"/>
    <mergeCell ref="E105:E106"/>
    <mergeCell ref="F105:F106"/>
    <mergeCell ref="G105:G106"/>
    <mergeCell ref="H105:H106"/>
    <mergeCell ref="C103:C104"/>
    <mergeCell ref="D103:D104"/>
    <mergeCell ref="E103:E104"/>
    <mergeCell ref="F103:F104"/>
    <mergeCell ref="G103:G104"/>
    <mergeCell ref="H103:H104"/>
    <mergeCell ref="C101:C102"/>
    <mergeCell ref="D101:D102"/>
    <mergeCell ref="E101:E102"/>
    <mergeCell ref="F101:F102"/>
    <mergeCell ref="G101:G102"/>
    <mergeCell ref="H101:H102"/>
    <mergeCell ref="C99:C100"/>
    <mergeCell ref="D99:D100"/>
    <mergeCell ref="E99:E100"/>
    <mergeCell ref="F99:F100"/>
    <mergeCell ref="G99:G100"/>
    <mergeCell ref="H99:H100"/>
    <mergeCell ref="C97:C98"/>
    <mergeCell ref="D97:D98"/>
    <mergeCell ref="E97:E98"/>
    <mergeCell ref="F97:F98"/>
    <mergeCell ref="G97:G98"/>
    <mergeCell ref="H97:H98"/>
    <mergeCell ref="C95:C96"/>
    <mergeCell ref="D95:D96"/>
    <mergeCell ref="E95:E96"/>
    <mergeCell ref="F95:F96"/>
    <mergeCell ref="G95:G96"/>
    <mergeCell ref="H95:H96"/>
    <mergeCell ref="C93:C94"/>
    <mergeCell ref="D93:D94"/>
    <mergeCell ref="E93:E94"/>
    <mergeCell ref="F93:F94"/>
    <mergeCell ref="G93:G94"/>
    <mergeCell ref="H93:H94"/>
    <mergeCell ref="C91:C92"/>
    <mergeCell ref="D91:D92"/>
    <mergeCell ref="E91:E92"/>
    <mergeCell ref="F91:F92"/>
    <mergeCell ref="G91:G92"/>
    <mergeCell ref="H91:H92"/>
    <mergeCell ref="C89:C90"/>
    <mergeCell ref="D89:D90"/>
    <mergeCell ref="E89:E90"/>
    <mergeCell ref="F89:F90"/>
    <mergeCell ref="G89:G90"/>
    <mergeCell ref="H89:H90"/>
    <mergeCell ref="T87:T88"/>
    <mergeCell ref="U87:W87"/>
    <mergeCell ref="X87:X88"/>
    <mergeCell ref="I88:K88"/>
    <mergeCell ref="M88:O88"/>
    <mergeCell ref="Q88:S88"/>
    <mergeCell ref="U88:W88"/>
    <mergeCell ref="C87:H88"/>
    <mergeCell ref="I87:K87"/>
    <mergeCell ref="L87:L88"/>
    <mergeCell ref="M87:O87"/>
    <mergeCell ref="P87:P88"/>
    <mergeCell ref="Q87:S87"/>
    <mergeCell ref="C85:C86"/>
    <mergeCell ref="D85:D86"/>
    <mergeCell ref="E85:E86"/>
    <mergeCell ref="F85:F86"/>
    <mergeCell ref="G85:G86"/>
    <mergeCell ref="H85:H86"/>
    <mergeCell ref="C83:C84"/>
    <mergeCell ref="D83:D84"/>
    <mergeCell ref="E83:E84"/>
    <mergeCell ref="F83:F84"/>
    <mergeCell ref="G83:G84"/>
    <mergeCell ref="H83:H84"/>
    <mergeCell ref="C81:C82"/>
    <mergeCell ref="D81:D82"/>
    <mergeCell ref="E81:E82"/>
    <mergeCell ref="F81:F82"/>
    <mergeCell ref="G81:G82"/>
    <mergeCell ref="H81:H82"/>
    <mergeCell ref="C79:C80"/>
    <mergeCell ref="D79:D80"/>
    <mergeCell ref="E79:E80"/>
    <mergeCell ref="F79:F80"/>
    <mergeCell ref="G79:G80"/>
    <mergeCell ref="H79:H80"/>
    <mergeCell ref="C77:C78"/>
    <mergeCell ref="D77:D78"/>
    <mergeCell ref="E77:E78"/>
    <mergeCell ref="F77:F78"/>
    <mergeCell ref="G77:G78"/>
    <mergeCell ref="H77:H78"/>
    <mergeCell ref="C75:C76"/>
    <mergeCell ref="D75:D76"/>
    <mergeCell ref="E75:E76"/>
    <mergeCell ref="F75:F76"/>
    <mergeCell ref="G75:G76"/>
    <mergeCell ref="H75:H76"/>
    <mergeCell ref="C73:C74"/>
    <mergeCell ref="D73:D74"/>
    <mergeCell ref="E73:E74"/>
    <mergeCell ref="F73:F74"/>
    <mergeCell ref="G73:G74"/>
    <mergeCell ref="H73:H74"/>
    <mergeCell ref="T71:T72"/>
    <mergeCell ref="U71:W71"/>
    <mergeCell ref="X71:X72"/>
    <mergeCell ref="I72:K72"/>
    <mergeCell ref="M72:O72"/>
    <mergeCell ref="Q72:S72"/>
    <mergeCell ref="U72:W72"/>
    <mergeCell ref="C71:H72"/>
    <mergeCell ref="I71:K71"/>
    <mergeCell ref="L71:L72"/>
    <mergeCell ref="M71:O71"/>
    <mergeCell ref="P71:P72"/>
    <mergeCell ref="Q71:S71"/>
    <mergeCell ref="C69:C70"/>
    <mergeCell ref="D69:D70"/>
    <mergeCell ref="E69:E70"/>
    <mergeCell ref="F69:F70"/>
    <mergeCell ref="G69:G70"/>
    <mergeCell ref="H69:H70"/>
    <mergeCell ref="C67:C68"/>
    <mergeCell ref="D67:D68"/>
    <mergeCell ref="E67:E68"/>
    <mergeCell ref="F67:F68"/>
    <mergeCell ref="G67:G68"/>
    <mergeCell ref="H67:H68"/>
    <mergeCell ref="C65:C66"/>
    <mergeCell ref="D65:D66"/>
    <mergeCell ref="E65:E66"/>
    <mergeCell ref="F65:F66"/>
    <mergeCell ref="G65:G66"/>
    <mergeCell ref="H65:H66"/>
    <mergeCell ref="C63:C64"/>
    <mergeCell ref="D63:D64"/>
    <mergeCell ref="E63:E64"/>
    <mergeCell ref="F63:F64"/>
    <mergeCell ref="G63:G64"/>
    <mergeCell ref="H63:H64"/>
    <mergeCell ref="H53:H54"/>
    <mergeCell ref="C55:C56"/>
    <mergeCell ref="D55:D56"/>
    <mergeCell ref="E55:E56"/>
    <mergeCell ref="F55:F56"/>
    <mergeCell ref="G55:G56"/>
    <mergeCell ref="H55:H56"/>
    <mergeCell ref="C61:C62"/>
    <mergeCell ref="D61:D62"/>
    <mergeCell ref="E61:E62"/>
    <mergeCell ref="F61:F62"/>
    <mergeCell ref="G61:G62"/>
    <mergeCell ref="H61:H62"/>
    <mergeCell ref="C59:C60"/>
    <mergeCell ref="D59:D60"/>
    <mergeCell ref="E59:E60"/>
    <mergeCell ref="F59:F60"/>
    <mergeCell ref="G59:G60"/>
    <mergeCell ref="H59:H60"/>
    <mergeCell ref="H49:H50"/>
    <mergeCell ref="C51:C52"/>
    <mergeCell ref="D51:D52"/>
    <mergeCell ref="E51:E52"/>
    <mergeCell ref="F51:F52"/>
    <mergeCell ref="G51:G52"/>
    <mergeCell ref="H51:H52"/>
    <mergeCell ref="B49:B120"/>
    <mergeCell ref="C49:C50"/>
    <mergeCell ref="D49:D50"/>
    <mergeCell ref="E49:E50"/>
    <mergeCell ref="F49:F50"/>
    <mergeCell ref="G49:G50"/>
    <mergeCell ref="C53:C54"/>
    <mergeCell ref="D53:D54"/>
    <mergeCell ref="E53:E54"/>
    <mergeCell ref="F53:F54"/>
    <mergeCell ref="C57:C58"/>
    <mergeCell ref="D57:D58"/>
    <mergeCell ref="E57:E58"/>
    <mergeCell ref="F57:F58"/>
    <mergeCell ref="G57:G58"/>
    <mergeCell ref="H57:H58"/>
    <mergeCell ref="G53:G54"/>
    <mergeCell ref="P47:P48"/>
    <mergeCell ref="Q47:S47"/>
    <mergeCell ref="T47:T48"/>
    <mergeCell ref="U47:W47"/>
    <mergeCell ref="X47:X48"/>
    <mergeCell ref="I48:K48"/>
    <mergeCell ref="M48:O48"/>
    <mergeCell ref="Q48:S48"/>
    <mergeCell ref="U48:W48"/>
    <mergeCell ref="H45:H46"/>
    <mergeCell ref="C47:H48"/>
    <mergeCell ref="I47:K47"/>
    <mergeCell ref="L47:L48"/>
    <mergeCell ref="M47:O47"/>
    <mergeCell ref="H41:H42"/>
    <mergeCell ref="C43:C44"/>
    <mergeCell ref="D43:D44"/>
    <mergeCell ref="E43:E44"/>
    <mergeCell ref="F43:F44"/>
    <mergeCell ref="G43:G44"/>
    <mergeCell ref="H43:H44"/>
    <mergeCell ref="B41:B48"/>
    <mergeCell ref="C41:C42"/>
    <mergeCell ref="D41:D42"/>
    <mergeCell ref="E41:E42"/>
    <mergeCell ref="F41:F42"/>
    <mergeCell ref="G41:G42"/>
    <mergeCell ref="C45:C46"/>
    <mergeCell ref="D45:D46"/>
    <mergeCell ref="E45:E46"/>
    <mergeCell ref="F45:F46"/>
    <mergeCell ref="G45:G46"/>
    <mergeCell ref="H37:H38"/>
    <mergeCell ref="G35:G36"/>
    <mergeCell ref="H35:H36"/>
    <mergeCell ref="I35:K35"/>
    <mergeCell ref="T39:T40"/>
    <mergeCell ref="U39:W39"/>
    <mergeCell ref="X39:X40"/>
    <mergeCell ref="I40:K40"/>
    <mergeCell ref="M40:O40"/>
    <mergeCell ref="Q40:S40"/>
    <mergeCell ref="U40:W40"/>
    <mergeCell ref="C39:H40"/>
    <mergeCell ref="I39:K39"/>
    <mergeCell ref="L39:L40"/>
    <mergeCell ref="M39:O39"/>
    <mergeCell ref="P39:P40"/>
    <mergeCell ref="Q39:S39"/>
    <mergeCell ref="M35:O35"/>
    <mergeCell ref="Q35:S35"/>
    <mergeCell ref="U35:W35"/>
    <mergeCell ref="H31:H32"/>
    <mergeCell ref="C33:C34"/>
    <mergeCell ref="D33:D34"/>
    <mergeCell ref="E33:E34"/>
    <mergeCell ref="F33:F34"/>
    <mergeCell ref="G33:G34"/>
    <mergeCell ref="H33:H34"/>
    <mergeCell ref="B31:B40"/>
    <mergeCell ref="C31:C32"/>
    <mergeCell ref="D31:D32"/>
    <mergeCell ref="E31:E32"/>
    <mergeCell ref="F31:F32"/>
    <mergeCell ref="G31:G32"/>
    <mergeCell ref="C35:C36"/>
    <mergeCell ref="D35:D36"/>
    <mergeCell ref="E35:E36"/>
    <mergeCell ref="F35:F36"/>
    <mergeCell ref="C37:C38"/>
    <mergeCell ref="D37:D38"/>
    <mergeCell ref="E37:E38"/>
    <mergeCell ref="F37:F38"/>
    <mergeCell ref="G37:G38"/>
    <mergeCell ref="T29:T30"/>
    <mergeCell ref="U29:W29"/>
    <mergeCell ref="X29:X30"/>
    <mergeCell ref="I30:K30"/>
    <mergeCell ref="M30:O30"/>
    <mergeCell ref="Q30:S30"/>
    <mergeCell ref="U30:W30"/>
    <mergeCell ref="C29:H30"/>
    <mergeCell ref="I29:K29"/>
    <mergeCell ref="L29:L30"/>
    <mergeCell ref="M29:O29"/>
    <mergeCell ref="P29:P30"/>
    <mergeCell ref="Q29:S29"/>
    <mergeCell ref="Q27:S27"/>
    <mergeCell ref="U27:W27"/>
    <mergeCell ref="I28:K28"/>
    <mergeCell ref="M28:O28"/>
    <mergeCell ref="Q28:S28"/>
    <mergeCell ref="U28:W28"/>
    <mergeCell ref="M26:O26"/>
    <mergeCell ref="Q26:S26"/>
    <mergeCell ref="U26:W26"/>
    <mergeCell ref="C27:C28"/>
    <mergeCell ref="D27:D28"/>
    <mergeCell ref="E27:E28"/>
    <mergeCell ref="F27:F28"/>
    <mergeCell ref="G27:G28"/>
    <mergeCell ref="H27:H28"/>
    <mergeCell ref="M27:O27"/>
    <mergeCell ref="I24:K24"/>
    <mergeCell ref="M24:O24"/>
    <mergeCell ref="Q24:S24"/>
    <mergeCell ref="U24:W24"/>
    <mergeCell ref="C25:C26"/>
    <mergeCell ref="D25:D26"/>
    <mergeCell ref="E25:E26"/>
    <mergeCell ref="F25:F26"/>
    <mergeCell ref="G25:G26"/>
    <mergeCell ref="I26:K26"/>
    <mergeCell ref="C23:C24"/>
    <mergeCell ref="D23:D24"/>
    <mergeCell ref="E23:E24"/>
    <mergeCell ref="F23:F24"/>
    <mergeCell ref="G23:G24"/>
    <mergeCell ref="H23:H24"/>
    <mergeCell ref="D17:D18"/>
    <mergeCell ref="E17:E18"/>
    <mergeCell ref="F17:F18"/>
    <mergeCell ref="G17:G18"/>
    <mergeCell ref="H17:H18"/>
    <mergeCell ref="I14:K14"/>
    <mergeCell ref="M14:O14"/>
    <mergeCell ref="C21:C22"/>
    <mergeCell ref="D21:D22"/>
    <mergeCell ref="E21:E22"/>
    <mergeCell ref="F21:F22"/>
    <mergeCell ref="G21:G22"/>
    <mergeCell ref="H21:H22"/>
    <mergeCell ref="C19:C20"/>
    <mergeCell ref="D19:D20"/>
    <mergeCell ref="E19:E20"/>
    <mergeCell ref="F19:F20"/>
    <mergeCell ref="G19:G20"/>
    <mergeCell ref="H19:H20"/>
    <mergeCell ref="L11:L12"/>
    <mergeCell ref="M11:M12"/>
    <mergeCell ref="N11:N12"/>
    <mergeCell ref="O11:O12"/>
    <mergeCell ref="P11:P12"/>
    <mergeCell ref="Q14:S14"/>
    <mergeCell ref="U14:W14"/>
    <mergeCell ref="B15:B30"/>
    <mergeCell ref="C15:C16"/>
    <mergeCell ref="D15:D16"/>
    <mergeCell ref="E15:E16"/>
    <mergeCell ref="F15:F16"/>
    <mergeCell ref="G15:G16"/>
    <mergeCell ref="W11:W12"/>
    <mergeCell ref="H10:H14"/>
    <mergeCell ref="I10:X10"/>
    <mergeCell ref="B10:B14"/>
    <mergeCell ref="C10:C14"/>
    <mergeCell ref="D10:D14"/>
    <mergeCell ref="E10:E14"/>
    <mergeCell ref="F10:F14"/>
    <mergeCell ref="G10:G14"/>
    <mergeCell ref="H15:H16"/>
    <mergeCell ref="C17:C18"/>
    <mergeCell ref="B2:X4"/>
    <mergeCell ref="B5:X5"/>
    <mergeCell ref="B6:X6"/>
    <mergeCell ref="B7:X7"/>
    <mergeCell ref="B8:X8"/>
    <mergeCell ref="B9:X9"/>
    <mergeCell ref="X11:X12"/>
    <mergeCell ref="I13:K13"/>
    <mergeCell ref="L13:L14"/>
    <mergeCell ref="M13:O13"/>
    <mergeCell ref="P13:P14"/>
    <mergeCell ref="Q13:S13"/>
    <mergeCell ref="T13:T14"/>
    <mergeCell ref="U13:W13"/>
    <mergeCell ref="X13:X14"/>
    <mergeCell ref="Q11:Q12"/>
    <mergeCell ref="R11:R12"/>
    <mergeCell ref="S11:S12"/>
    <mergeCell ref="T11:T12"/>
    <mergeCell ref="U11:U12"/>
    <mergeCell ref="V11:V12"/>
    <mergeCell ref="I11:I12"/>
    <mergeCell ref="J11:J12"/>
    <mergeCell ref="K11:K12"/>
  </mergeCells>
  <conditionalFormatting sqref="C15:H15">
    <cfRule type="cellIs" dxfId="42" priority="47" operator="equal">
      <formula>1</formula>
    </cfRule>
  </conditionalFormatting>
  <conditionalFormatting sqref="C19:H19">
    <cfRule type="cellIs" dxfId="41" priority="7" operator="equal">
      <formula>1</formula>
    </cfRule>
  </conditionalFormatting>
  <conditionalFormatting sqref="C21:H21">
    <cfRule type="cellIs" dxfId="40" priority="46" operator="equal">
      <formula>1</formula>
    </cfRule>
  </conditionalFormatting>
  <conditionalFormatting sqref="C23:H23">
    <cfRule type="cellIs" dxfId="39" priority="2" operator="equal">
      <formula>1</formula>
    </cfRule>
  </conditionalFormatting>
  <conditionalFormatting sqref="C25:H25">
    <cfRule type="cellIs" dxfId="38" priority="6" operator="equal">
      <formula>1</formula>
    </cfRule>
  </conditionalFormatting>
  <conditionalFormatting sqref="C27:H27">
    <cfRule type="cellIs" dxfId="37" priority="45" operator="equal">
      <formula>1</formula>
    </cfRule>
  </conditionalFormatting>
  <conditionalFormatting sqref="D17:H17">
    <cfRule type="cellIs" dxfId="36" priority="1" operator="equal">
      <formula>1</formula>
    </cfRule>
  </conditionalFormatting>
  <conditionalFormatting sqref="D31:H31">
    <cfRule type="cellIs" dxfId="35" priority="10" operator="equal">
      <formula>1</formula>
    </cfRule>
  </conditionalFormatting>
  <conditionalFormatting sqref="D33:H33">
    <cfRule type="cellIs" dxfId="34" priority="9" operator="equal">
      <formula>1</formula>
    </cfRule>
  </conditionalFormatting>
  <conditionalFormatting sqref="D35:H35">
    <cfRule type="cellIs" dxfId="33" priority="44" operator="equal">
      <formula>1</formula>
    </cfRule>
  </conditionalFormatting>
  <conditionalFormatting sqref="D37:H37">
    <cfRule type="cellIs" dxfId="32" priority="18" operator="equal">
      <formula>1</formula>
    </cfRule>
  </conditionalFormatting>
  <conditionalFormatting sqref="D41:H41">
    <cfRule type="cellIs" dxfId="31" priority="12" operator="equal">
      <formula>1</formula>
    </cfRule>
  </conditionalFormatting>
  <conditionalFormatting sqref="D43:H43">
    <cfRule type="cellIs" dxfId="30" priority="11" operator="equal">
      <formula>1</formula>
    </cfRule>
  </conditionalFormatting>
  <conditionalFormatting sqref="D45:H45">
    <cfRule type="cellIs" dxfId="29" priority="43" operator="equal">
      <formula>1</formula>
    </cfRule>
  </conditionalFormatting>
  <conditionalFormatting sqref="D51:H51">
    <cfRule type="cellIs" dxfId="28" priority="38" operator="equal">
      <formula>1</formula>
    </cfRule>
  </conditionalFormatting>
  <conditionalFormatting sqref="D53:H53">
    <cfRule type="cellIs" dxfId="27" priority="37" operator="equal">
      <formula>1</formula>
    </cfRule>
  </conditionalFormatting>
  <conditionalFormatting sqref="D55:H55">
    <cfRule type="cellIs" dxfId="26" priority="40" operator="equal">
      <formula>1</formula>
    </cfRule>
  </conditionalFormatting>
  <conditionalFormatting sqref="D57:H57">
    <cfRule type="cellIs" dxfId="25" priority="21" operator="equal">
      <formula>1</formula>
    </cfRule>
  </conditionalFormatting>
  <conditionalFormatting sqref="D59:H59">
    <cfRule type="cellIs" dxfId="24" priority="15" operator="equal">
      <formula>1</formula>
    </cfRule>
  </conditionalFormatting>
  <conditionalFormatting sqref="D61:H61">
    <cfRule type="cellIs" dxfId="23" priority="26" operator="equal">
      <formula>1</formula>
    </cfRule>
  </conditionalFormatting>
  <conditionalFormatting sqref="D63:H63">
    <cfRule type="cellIs" dxfId="22" priority="39" operator="equal">
      <formula>1</formula>
    </cfRule>
  </conditionalFormatting>
  <conditionalFormatting sqref="D65:H65">
    <cfRule type="cellIs" dxfId="21" priority="36" operator="equal">
      <formula>1</formula>
    </cfRule>
  </conditionalFormatting>
  <conditionalFormatting sqref="D69:H69">
    <cfRule type="cellIs" dxfId="20" priority="20" operator="equal">
      <formula>1</formula>
    </cfRule>
  </conditionalFormatting>
  <conditionalFormatting sqref="D73:H73">
    <cfRule type="cellIs" dxfId="19" priority="34" operator="equal">
      <formula>1</formula>
    </cfRule>
  </conditionalFormatting>
  <conditionalFormatting sqref="D75:H75">
    <cfRule type="cellIs" dxfId="18" priority="33" operator="equal">
      <formula>1</formula>
    </cfRule>
  </conditionalFormatting>
  <conditionalFormatting sqref="D77:H77">
    <cfRule type="cellIs" dxfId="17" priority="32" operator="equal">
      <formula>1</formula>
    </cfRule>
  </conditionalFormatting>
  <conditionalFormatting sqref="D79:H79">
    <cfRule type="cellIs" dxfId="16" priority="35" operator="equal">
      <formula>1</formula>
    </cfRule>
  </conditionalFormatting>
  <conditionalFormatting sqref="D81:H81">
    <cfRule type="cellIs" dxfId="15" priority="17" operator="equal">
      <formula>1</formula>
    </cfRule>
  </conditionalFormatting>
  <conditionalFormatting sqref="D85:H85">
    <cfRule type="cellIs" dxfId="14" priority="19" operator="equal">
      <formula>1</formula>
    </cfRule>
  </conditionalFormatting>
  <conditionalFormatting sqref="D95:H95">
    <cfRule type="cellIs" dxfId="13" priority="25" operator="equal">
      <formula>1</formula>
    </cfRule>
  </conditionalFormatting>
  <conditionalFormatting sqref="D99:H99">
    <cfRule type="cellIs" dxfId="12" priority="22" operator="equal">
      <formula>1</formula>
    </cfRule>
  </conditionalFormatting>
  <conditionalFormatting sqref="D101:H101">
    <cfRule type="cellIs" dxfId="11" priority="27" operator="equal">
      <formula>1</formula>
    </cfRule>
  </conditionalFormatting>
  <conditionalFormatting sqref="D103:H103">
    <cfRule type="cellIs" dxfId="10" priority="28" operator="equal">
      <formula>1</formula>
    </cfRule>
  </conditionalFormatting>
  <conditionalFormatting sqref="D105:H105">
    <cfRule type="cellIs" dxfId="9" priority="31" operator="equal">
      <formula>1</formula>
    </cfRule>
  </conditionalFormatting>
  <conditionalFormatting sqref="D107:H107">
    <cfRule type="cellIs" dxfId="8" priority="29" operator="equal">
      <formula>1</formula>
    </cfRule>
  </conditionalFormatting>
  <conditionalFormatting sqref="D111:H111">
    <cfRule type="cellIs" dxfId="7" priority="30" operator="equal">
      <formula>1</formula>
    </cfRule>
  </conditionalFormatting>
  <conditionalFormatting sqref="D115:H115">
    <cfRule type="cellIs" dxfId="6" priority="14" operator="equal">
      <formula>1</formula>
    </cfRule>
  </conditionalFormatting>
  <conditionalFormatting sqref="D121:H121">
    <cfRule type="cellIs" dxfId="5" priority="42" operator="equal">
      <formula>1</formula>
    </cfRule>
  </conditionalFormatting>
  <conditionalFormatting sqref="D123:H123">
    <cfRule type="cellIs" dxfId="4" priority="41" operator="equal">
      <formula>1</formula>
    </cfRule>
  </conditionalFormatting>
  <conditionalFormatting sqref="D125:H125">
    <cfRule type="cellIs" dxfId="3" priority="13" operator="equal">
      <formula>1</formula>
    </cfRule>
  </conditionalFormatting>
  <conditionalFormatting sqref="D127:H127">
    <cfRule type="cellIs" dxfId="2" priority="16" operator="equal">
      <formula>1</formula>
    </cfRule>
  </conditionalFormatting>
  <conditionalFormatting sqref="D129:H129">
    <cfRule type="cellIs" dxfId="1" priority="24" operator="equal">
      <formula>1</formula>
    </cfRule>
  </conditionalFormatting>
  <conditionalFormatting sqref="E91:H91 E93:H93 E97:H97">
    <cfRule type="cellIs" dxfId="0" priority="23" operator="equal">
      <formula>1</formula>
    </cfRule>
  </conditionalFormatting>
  <printOptions horizontalCentered="1"/>
  <pageMargins left="0.39370078740157483" right="0.39370078740157483" top="0.39370078740157483" bottom="0.39370078740157483" header="0.31496062992125984" footer="0.31496062992125984"/>
  <pageSetup paperSize="14" scale="56" orientation="landscape" horizontalDpi="300" verticalDpi="300" r:id="rId1"/>
  <rowBreaks count="2" manualBreakCount="2">
    <brk id="64" min="1" max="23" man="1"/>
    <brk id="100" min="1" max="2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2026</vt:lpstr>
      <vt:lpstr>'PAA 2026'!Área_de_impresión</vt:lpstr>
      <vt:lpstr>'PAA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Catalina Duarte</cp:lastModifiedBy>
  <cp:lastPrinted>2026-01-30T20:49:23Z</cp:lastPrinted>
  <dcterms:created xsi:type="dcterms:W3CDTF">2026-01-30T20:40:56Z</dcterms:created>
  <dcterms:modified xsi:type="dcterms:W3CDTF">2026-01-30T20:56:51Z</dcterms:modified>
</cp:coreProperties>
</file>