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Z:\RED CENTRO - LINDA\3-CONTRATOS 2025\COMPRAS ELECTRONICAS\102.5.7.007.2025 SUMINISTRO ANTOCONCEPTIVOS Y LIQUIDOS ENDOVENOSOS - Agosto\2-CONTRACTUAL\"/>
    </mc:Choice>
  </mc:AlternateContent>
  <bookViews>
    <workbookView xWindow="0" yWindow="0" windowWidth="20490" windowHeight="7650"/>
  </bookViews>
  <sheets>
    <sheet name="COMPARATIVO" sheetId="1" r:id="rId1"/>
    <sheet name="CRITERIOS" sheetId="2" r:id="rId2"/>
  </sheets>
  <definedNames>
    <definedName name="_xlnm._FilterDatabase" localSheetId="0" hidden="1">COMPARATIVO!$A$22:$R$28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24" i="1" l="1"/>
  <c r="R25" i="1"/>
  <c r="R26" i="1"/>
  <c r="R27" i="1"/>
  <c r="R28" i="1"/>
  <c r="R23" i="1"/>
</calcChain>
</file>

<file path=xl/sharedStrings.xml><?xml version="1.0" encoding="utf-8"?>
<sst xmlns="http://schemas.openxmlformats.org/spreadsheetml/2006/main" count="144" uniqueCount="99">
  <si>
    <t>FORMATO DE SOLICITUD DE OFERTA COMPRA ELECTRÓNICA</t>
  </si>
  <si>
    <t>INS - F - 51</t>
  </si>
  <si>
    <t>ELEMENTOS A ADQUIRIR</t>
  </si>
  <si>
    <t xml:space="preserve">MATERIAL MÉDICO QUIRÚRGICO </t>
  </si>
  <si>
    <t>MATERIAL DE LABORATORIO</t>
  </si>
  <si>
    <t>Elaboró: Responsable de Compras</t>
  </si>
  <si>
    <t>FECHA</t>
  </si>
  <si>
    <t>MEDICAMENTOS</t>
  </si>
  <si>
    <t>MES</t>
  </si>
  <si>
    <t>AÑO</t>
  </si>
  <si>
    <t>MATERIAL DE ODONTOLOGÍA</t>
  </si>
  <si>
    <t>LIQUIDOS Y DISPOSITIVOS ANTICONCEPTIVOS</t>
  </si>
  <si>
    <t>EQUIPOS BIOMÉDICOS</t>
  </si>
  <si>
    <t>Aprobó: Líder Gestión de Insumos</t>
  </si>
  <si>
    <t>FERRETERIA</t>
  </si>
  <si>
    <t>OTROS MATERIALES Y SUMINISTROS</t>
  </si>
  <si>
    <t>Columna1</t>
  </si>
  <si>
    <t>Columna2</t>
  </si>
  <si>
    <t>Columna3</t>
  </si>
  <si>
    <t>Columna4</t>
  </si>
  <si>
    <t>Columna5</t>
  </si>
  <si>
    <t>INFORMACIÓN DILIGENCIADA POR EL PROVEEDOR</t>
  </si>
  <si>
    <t>Columna6</t>
  </si>
  <si>
    <t>Columna7</t>
  </si>
  <si>
    <t>Columna8</t>
  </si>
  <si>
    <t>Columna9</t>
  </si>
  <si>
    <t>Columna10</t>
  </si>
  <si>
    <t>Columna11</t>
  </si>
  <si>
    <t>Columna13</t>
  </si>
  <si>
    <t>Columna14</t>
  </si>
  <si>
    <t>Columna15</t>
  </si>
  <si>
    <t>Columna16</t>
  </si>
  <si>
    <t>Columna18</t>
  </si>
  <si>
    <t>CODIGO</t>
  </si>
  <si>
    <t xml:space="preserve">DETALLE  </t>
  </si>
  <si>
    <t>CANTIDAD</t>
  </si>
  <si>
    <t>PROVEEDOR</t>
  </si>
  <si>
    <t>PRESENTACION  UNIDAD EMPAQUE</t>
  </si>
  <si>
    <t>CARACTERISTICAS DEL  PRODUCTO</t>
  </si>
  <si>
    <t xml:space="preserve">TIEMPO  DE ENTREGA (DIAS) </t>
  </si>
  <si>
    <t xml:space="preserve">TIEMPO DE RESPUESTA A DEVOLUCIONES O RECLAMACIONES (DIAS) </t>
  </si>
  <si>
    <t xml:space="preserve">TIEMPO DE RESPUESTA A SOLICITUD DE INSUMOS REQUERIDOS CON URGENCIA (DIAS) </t>
  </si>
  <si>
    <t>¿CUMPLE CON LOS CRITERIOS AMBIENTALES?
(SI/NO)</t>
  </si>
  <si>
    <t>¿CUMPLE CON LOS CRITERIOS DE SST?
(SI/NO)</t>
  </si>
  <si>
    <t>REGISTRO INVIMA ACTUALIZADO</t>
  </si>
  <si>
    <t xml:space="preserve">VR.UNITARIO  </t>
  </si>
  <si>
    <t>VR. TOTAL</t>
  </si>
  <si>
    <t>Criterio de adjudicación</t>
  </si>
  <si>
    <t>% de calificación</t>
  </si>
  <si>
    <t>Observaciones</t>
  </si>
  <si>
    <t>Marcar "SI" o "NO" en mayúscula</t>
  </si>
  <si>
    <t>Solo colocar números en el formato</t>
  </si>
  <si>
    <t>Mayor a 5 días= 10</t>
  </si>
  <si>
    <t>PRESENTACION</t>
  </si>
  <si>
    <t>Columna19</t>
  </si>
  <si>
    <t>ITEM</t>
  </si>
  <si>
    <t>SEPTIEMBRE</t>
  </si>
  <si>
    <t>Se asignara un porcentaje de 30 puntos al menor costo (las que le siguen partiendo de 15 con intervalos de 5, es decir 10 puntos, 5 puntos, 0 puntos)</t>
  </si>
  <si>
    <t>x</t>
  </si>
  <si>
    <t>SOLUCION SALINA NORMAL</t>
  </si>
  <si>
    <t xml:space="preserve"> X 500CC</t>
  </si>
  <si>
    <t xml:space="preserve"> X 100 ML</t>
  </si>
  <si>
    <t xml:space="preserve">LACTATO RINGER HARTMAN SOLUCION BOLSA </t>
  </si>
  <si>
    <t>- 500 ML</t>
  </si>
  <si>
    <t>DEXTROSA EN AGUA 10% BOLSA</t>
  </si>
  <si>
    <t xml:space="preserve"> X 500CC - UND</t>
  </si>
  <si>
    <t>DEXTROSA EN AGUA 5% BOLSA</t>
  </si>
  <si>
    <t xml:space="preserve"> X500CC - UND</t>
  </si>
  <si>
    <t xml:space="preserve">AGUA ESTERIL PARA INYECCION </t>
  </si>
  <si>
    <r>
      <rPr>
        <b/>
        <u/>
        <sz val="10"/>
        <rFont val="Arial"/>
        <family val="2"/>
      </rPr>
      <t>MARCA REQUERIDA O</t>
    </r>
    <r>
      <rPr>
        <b/>
        <sz val="10"/>
        <rFont val="Arial"/>
        <family val="2"/>
      </rPr>
      <t xml:space="preserve"> CARACTERISTICAS ESPECIFICAS</t>
    </r>
  </si>
  <si>
    <t xml:space="preserve">¿LAS CARACTERISTICAS ES LA REQUERIDA? (SI/NO) </t>
  </si>
  <si>
    <t xml:space="preserve">% PARA ADQUISICIONES  LIQUIDOS </t>
  </si>
  <si>
    <t>Cumple con las características solicitadas  = 20%</t>
  </si>
  <si>
    <t>No cumple con las características solicitada  = 0%</t>
  </si>
  <si>
    <t>Entre 0-2 días =20</t>
  </si>
  <si>
    <t>Entre 3-5 días =15</t>
  </si>
  <si>
    <t>Entre 0-2 días =15</t>
  </si>
  <si>
    <t>Entre 2-4 días =10</t>
  </si>
  <si>
    <t>Mayor a 4 días= 0</t>
  </si>
  <si>
    <t>Entre 3-5 días =10</t>
  </si>
  <si>
    <t>Mayor a 5 días= 0</t>
  </si>
  <si>
    <t xml:space="preserve">Tiempo de respuesta devoluciones o reclamaciones  </t>
  </si>
  <si>
    <t xml:space="preserve">Tiempo de respuesta a solicitud de insumos requeridos con urgencia </t>
  </si>
  <si>
    <t>Tiempo de entrega días</t>
  </si>
  <si>
    <t xml:space="preserve"> Características </t>
  </si>
  <si>
    <t xml:space="preserve">Precio </t>
  </si>
  <si>
    <t>500 ML</t>
  </si>
  <si>
    <t>FRESENIUS</t>
  </si>
  <si>
    <t>MEDIVALLE SF SAS</t>
  </si>
  <si>
    <t>SI</t>
  </si>
  <si>
    <t>BOLSA X 500 ML</t>
  </si>
  <si>
    <t>LIQUIDOS</t>
  </si>
  <si>
    <t>2020M-0002010-R2</t>
  </si>
  <si>
    <t>BOLSA X 100 ML</t>
  </si>
  <si>
    <t>2022M-0003574-R2</t>
  </si>
  <si>
    <t>2021M-0003945-R2</t>
  </si>
  <si>
    <t>2015M-0003927-R1</t>
  </si>
  <si>
    <t>CORPAUL</t>
  </si>
  <si>
    <t>2019M-007522-R3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</si>
</sst>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\ * #,##0.00_-;\-&quot;$&quot;\ * #,##0.00_-;_-&quot;$&quot;\ * &quot;-&quot;??_-;_-@_-"/>
    <numFmt numFmtId="164" formatCode="_-&quot;$&quot;\ * #,##0_-;\-&quot;$&quot;\ * #,##0_-;_-&quot;$&quot;\ * &quot;-&quot;??_-;_-@_-"/>
  </numFmts>
  <fonts count="15">
    <font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b/>
      <sz val="26"/>
      <name val="Arial"/>
      <family val="2"/>
    </font>
    <font>
      <b/>
      <sz val="14"/>
      <color theme="1"/>
      <name val="Arial"/>
      <family val="2"/>
    </font>
    <font>
      <b/>
      <sz val="48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1"/>
      <color theme="1"/>
      <name val="Arial"/>
      <family val="2"/>
    </font>
    <font>
      <b/>
      <sz val="16"/>
      <color theme="1"/>
      <name val="Arial"/>
      <family val="2"/>
    </font>
    <font>
      <b/>
      <sz val="10"/>
      <name val="Arial"/>
      <family val="2"/>
    </font>
    <font>
      <sz val="11"/>
      <color theme="1"/>
      <name val="Aptos Narrow"/>
      <family val="2"/>
      <scheme val="minor"/>
    </font>
    <font>
      <sz val="12"/>
      <color theme="4" tint="-0.499984740745262"/>
      <name val="Arial"/>
      <family val="2"/>
    </font>
    <font>
      <sz val="12"/>
      <color theme="1"/>
      <name val="Arial"/>
      <family val="2"/>
    </font>
    <font>
      <sz val="12"/>
      <color rgb="FF000000"/>
      <name val="Calibri"/>
      <family val="2"/>
    </font>
    <font>
      <b/>
      <u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44" fontId="10" fillId="0" borderId="0" applyFont="0" applyFill="0" applyBorder="0" applyAlignment="0" applyProtection="0"/>
  </cellStyleXfs>
  <cellXfs count="80">
    <xf numFmtId="0" fontId="0" fillId="0" borderId="0" xfId="0"/>
    <xf numFmtId="0" fontId="1" fillId="0" borderId="0" xfId="0" applyFont="1"/>
    <xf numFmtId="0" fontId="3" fillId="0" borderId="4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left"/>
    </xf>
    <xf numFmtId="0" fontId="5" fillId="0" borderId="8" xfId="0" applyFont="1" applyBorder="1" applyAlignment="1">
      <alignment horizontal="center"/>
    </xf>
    <xf numFmtId="0" fontId="5" fillId="0" borderId="0" xfId="0" applyFont="1"/>
    <xf numFmtId="0" fontId="7" fillId="0" borderId="7" xfId="0" applyFont="1" applyBorder="1"/>
    <xf numFmtId="0" fontId="7" fillId="0" borderId="0" xfId="0" applyFont="1"/>
    <xf numFmtId="0" fontId="7" fillId="0" borderId="8" xfId="0" applyFont="1" applyBorder="1"/>
    <xf numFmtId="0" fontId="7" fillId="0" borderId="7" xfId="0" applyFont="1" applyBorder="1" applyAlignment="1">
      <alignment horizontal="center"/>
    </xf>
    <xf numFmtId="0" fontId="7" fillId="0" borderId="0" xfId="0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1" fontId="1" fillId="0" borderId="0" xfId="0" applyNumberFormat="1" applyFont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/>
    </xf>
    <xf numFmtId="1" fontId="9" fillId="2" borderId="15" xfId="0" applyNumberFormat="1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 wrapText="1"/>
    </xf>
    <xf numFmtId="0" fontId="9" fillId="3" borderId="16" xfId="0" applyFont="1" applyFill="1" applyBorder="1" applyAlignment="1">
      <alignment horizontal="center" vertical="center" wrapText="1"/>
    </xf>
    <xf numFmtId="0" fontId="9" fillId="3" borderId="17" xfId="0" applyFont="1" applyFill="1" applyBorder="1" applyAlignment="1">
      <alignment horizontal="center" vertical="center" wrapText="1"/>
    </xf>
    <xf numFmtId="0" fontId="9" fillId="3" borderId="14" xfId="0" applyFont="1" applyFill="1" applyBorder="1" applyAlignment="1">
      <alignment horizontal="center" vertical="center" wrapText="1"/>
    </xf>
    <xf numFmtId="0" fontId="9" fillId="3" borderId="15" xfId="0" applyFont="1" applyFill="1" applyBorder="1" applyAlignment="1">
      <alignment horizontal="center" vertical="center" wrapText="1"/>
    </xf>
    <xf numFmtId="0" fontId="9" fillId="3" borderId="18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1" fontId="1" fillId="4" borderId="7" xfId="0" applyNumberFormat="1" applyFont="1" applyFill="1" applyBorder="1" applyAlignment="1">
      <alignment horizontal="center" vertical="center"/>
    </xf>
    <xf numFmtId="0" fontId="1" fillId="4" borderId="0" xfId="0" applyFont="1" applyFill="1" applyAlignment="1">
      <alignment vertical="center"/>
    </xf>
    <xf numFmtId="0" fontId="7" fillId="0" borderId="14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/>
    </xf>
    <xf numFmtId="0" fontId="1" fillId="0" borderId="21" xfId="0" applyFont="1" applyBorder="1" applyAlignment="1">
      <alignment horizontal="justify" vertical="center" wrapText="1"/>
    </xf>
    <xf numFmtId="0" fontId="1" fillId="0" borderId="22" xfId="0" applyFont="1" applyBorder="1" applyAlignment="1">
      <alignment horizontal="justify" vertical="center" wrapText="1"/>
    </xf>
    <xf numFmtId="0" fontId="1" fillId="0" borderId="23" xfId="0" applyFont="1" applyBorder="1"/>
    <xf numFmtId="0" fontId="1" fillId="0" borderId="14" xfId="0" applyFont="1" applyBorder="1" applyAlignment="1">
      <alignment horizontal="justify" vertical="center" wrapText="1"/>
    </xf>
    <xf numFmtId="0" fontId="1" fillId="0" borderId="30" xfId="0" applyFont="1" applyBorder="1" applyAlignment="1">
      <alignment horizontal="justify" vertical="center" wrapText="1"/>
    </xf>
    <xf numFmtId="0" fontId="1" fillId="0" borderId="2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9" fillId="2" borderId="25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44" fontId="11" fillId="4" borderId="7" xfId="1" applyFont="1" applyFill="1" applyBorder="1" applyAlignment="1">
      <alignment horizontal="center" vertical="center"/>
    </xf>
    <xf numFmtId="0" fontId="13" fillId="5" borderId="31" xfId="0" applyFont="1" applyFill="1" applyBorder="1" applyAlignment="1">
      <alignment vertical="center"/>
    </xf>
    <xf numFmtId="0" fontId="13" fillId="5" borderId="32" xfId="0" applyFont="1" applyFill="1" applyBorder="1" applyAlignment="1">
      <alignment vertical="center"/>
    </xf>
    <xf numFmtId="0" fontId="1" fillId="6" borderId="7" xfId="0" applyFont="1" applyFill="1" applyBorder="1" applyAlignment="1">
      <alignment horizontal="center" vertical="center" wrapText="1"/>
    </xf>
    <xf numFmtId="1" fontId="1" fillId="6" borderId="7" xfId="0" applyNumberFormat="1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3" fillId="6" borderId="32" xfId="0" applyFont="1" applyFill="1" applyBorder="1" applyAlignment="1">
      <alignment vertical="center"/>
    </xf>
    <xf numFmtId="44" fontId="11" fillId="6" borderId="7" xfId="1" applyFont="1" applyFill="1" applyBorder="1" applyAlignment="1">
      <alignment horizontal="center" vertical="center"/>
    </xf>
    <xf numFmtId="1" fontId="1" fillId="6" borderId="7" xfId="0" applyNumberFormat="1" applyFont="1" applyFill="1" applyBorder="1" applyAlignment="1">
      <alignment horizontal="center" vertical="center" wrapText="1"/>
    </xf>
    <xf numFmtId="164" fontId="12" fillId="4" borderId="7" xfId="1" applyNumberFormat="1" applyFont="1" applyFill="1" applyBorder="1" applyAlignment="1">
      <alignment horizontal="center" vertical="center"/>
    </xf>
    <xf numFmtId="164" fontId="12" fillId="6" borderId="7" xfId="1" applyNumberFormat="1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1" fillId="0" borderId="28" xfId="0" applyFont="1" applyBorder="1" applyAlignment="1">
      <alignment horizontal="justify" vertical="center" wrapText="1"/>
    </xf>
    <xf numFmtId="0" fontId="1" fillId="0" borderId="29" xfId="0" applyFont="1" applyBorder="1" applyAlignment="1">
      <alignment horizontal="justify" vertical="center" wrapText="1"/>
    </xf>
    <xf numFmtId="0" fontId="1" fillId="0" borderId="21" xfId="0" applyFont="1" applyBorder="1" applyAlignment="1">
      <alignment horizontal="justify" vertical="center" wrapText="1"/>
    </xf>
    <xf numFmtId="0" fontId="1" fillId="0" borderId="14" xfId="0" applyFont="1" applyBorder="1" applyAlignment="1">
      <alignment horizontal="justify" vertical="center" wrapText="1"/>
    </xf>
    <xf numFmtId="0" fontId="1" fillId="0" borderId="22" xfId="0" applyFont="1" applyBorder="1" applyAlignment="1">
      <alignment horizontal="justify" vertical="center" wrapText="1"/>
    </xf>
    <xf numFmtId="0" fontId="1" fillId="0" borderId="27" xfId="0" applyFont="1" applyBorder="1" applyAlignment="1">
      <alignment horizontal="justify" vertical="center" wrapText="1"/>
    </xf>
    <xf numFmtId="0" fontId="1" fillId="0" borderId="24" xfId="0" applyFont="1" applyBorder="1" applyAlignment="1">
      <alignment horizontal="justify" vertical="center" wrapText="1"/>
    </xf>
    <xf numFmtId="0" fontId="1" fillId="0" borderId="26" xfId="0" applyFont="1" applyBorder="1" applyAlignment="1">
      <alignment horizontal="justify" vertical="center" wrapText="1"/>
    </xf>
  </cellXfs>
  <cellStyles count="2">
    <cellStyle name="Moneda" xfId="1" builtinId="4"/>
    <cellStyle name="Normal" xfId="0" builtinId="0"/>
  </cellStyles>
  <dxfs count="2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rial"/>
        <scheme val="none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microsoft.com/office/2007/relationships/hdphoto" Target="../media/hdphoto2.wdp"/><Relationship Id="rId5" Type="http://schemas.openxmlformats.org/officeDocument/2006/relationships/image" Target="../media/image4.png"/><Relationship Id="rId4" Type="http://schemas.microsoft.com/office/2007/relationships/hdphoto" Target="../media/hdphoto1.wdp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112060</xdr:colOff>
      <xdr:row>1</xdr:row>
      <xdr:rowOff>98284</xdr:rowOff>
    </xdr:from>
    <xdr:ext cx="859322" cy="1003043"/>
    <xdr:pic>
      <xdr:nvPicPr>
        <xdr:cNvPr id="2" name="Imagen 1">
          <a:extLst>
            <a:ext uri="{FF2B5EF4-FFF2-40B4-BE49-F238E27FC236}">
              <a16:creationId xmlns:a16="http://schemas.microsoft.com/office/drawing/2014/main" id="{38DF1DDB-6ACA-4BD7-9276-056641E8FAB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971" r="11765"/>
        <a:stretch/>
      </xdr:blipFill>
      <xdr:spPr>
        <a:xfrm>
          <a:off x="112060" y="279259"/>
          <a:ext cx="859322" cy="1003043"/>
        </a:xfrm>
        <a:prstGeom prst="rect">
          <a:avLst/>
        </a:prstGeom>
      </xdr:spPr>
    </xdr:pic>
    <xdr:clientData/>
  </xdr:oneCellAnchor>
  <xdr:oneCellAnchor>
    <xdr:from>
      <xdr:col>17</xdr:col>
      <xdr:colOff>463456</xdr:colOff>
      <xdr:row>0</xdr:row>
      <xdr:rowOff>40822</xdr:rowOff>
    </xdr:from>
    <xdr:ext cx="870046" cy="1333500"/>
    <xdr:pic>
      <xdr:nvPicPr>
        <xdr:cNvPr id="3" name="Imagen 2">
          <a:extLst>
            <a:ext uri="{FF2B5EF4-FFF2-40B4-BE49-F238E27FC236}">
              <a16:creationId xmlns:a16="http://schemas.microsoft.com/office/drawing/2014/main" id="{BD177BEF-33DC-475F-BF9D-6046E9D2E6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725006" y="40822"/>
          <a:ext cx="870046" cy="1333500"/>
        </a:xfrm>
        <a:prstGeom prst="rect">
          <a:avLst/>
        </a:prstGeom>
      </xdr:spPr>
    </xdr:pic>
    <xdr:clientData/>
  </xdr:oneCellAnchor>
  <xdr:twoCellAnchor editAs="oneCell">
    <xdr:from>
      <xdr:col>7</xdr:col>
      <xdr:colOff>652397</xdr:colOff>
      <xdr:row>8</xdr:row>
      <xdr:rowOff>117432</xdr:rowOff>
    </xdr:from>
    <xdr:to>
      <xdr:col>8</xdr:col>
      <xdr:colOff>1996334</xdr:colOff>
      <xdr:row>12</xdr:row>
      <xdr:rowOff>227152</xdr:rowOff>
    </xdr:to>
    <xdr:pic>
      <xdr:nvPicPr>
        <xdr:cNvPr id="6" name="Imagen 5" descr="Texto, Carta&#10;&#10;El contenido generado por IA puede ser incorrecto.">
          <a:extLst>
            <a:ext uri="{FF2B5EF4-FFF2-40B4-BE49-F238E27FC236}">
              <a16:creationId xmlns:a16="http://schemas.microsoft.com/office/drawing/2014/main" id="{1A1F5FD1-CCFA-415B-9134-EDD56657D94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harpenSoften amount="100000"/>
                  </a14:imgEffect>
                  <a14:imgEffect>
                    <a14:brightnessContrast bright="84000" contrast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12402" r="1057" b="14565"/>
        <a:stretch/>
      </xdr:blipFill>
      <xdr:spPr>
        <a:xfrm>
          <a:off x="16375171" y="1787569"/>
          <a:ext cx="2583493" cy="1049172"/>
        </a:xfrm>
        <a:prstGeom prst="rect">
          <a:avLst/>
        </a:prstGeom>
      </xdr:spPr>
    </xdr:pic>
    <xdr:clientData/>
  </xdr:twoCellAnchor>
  <xdr:twoCellAnchor editAs="oneCell">
    <xdr:from>
      <xdr:col>7</xdr:col>
      <xdr:colOff>456679</xdr:colOff>
      <xdr:row>13</xdr:row>
      <xdr:rowOff>195719</xdr:rowOff>
    </xdr:from>
    <xdr:to>
      <xdr:col>9</xdr:col>
      <xdr:colOff>363386</xdr:colOff>
      <xdr:row>15</xdr:row>
      <xdr:rowOff>195258</xdr:rowOff>
    </xdr:to>
    <xdr:pic>
      <xdr:nvPicPr>
        <xdr:cNvPr id="7" name="Imagen 6" descr="Texto, Carta&#10;&#10;El contenido generado por IA puede ser incorrecto.">
          <a:extLst>
            <a:ext uri="{FF2B5EF4-FFF2-40B4-BE49-F238E27FC236}">
              <a16:creationId xmlns:a16="http://schemas.microsoft.com/office/drawing/2014/main" id="{7C7E1E7A-F6AD-4ACF-A6DF-D338E07B858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sharpenSoften amount="100000"/>
                  </a14:imgEffect>
                  <a14:imgEffect>
                    <a14:brightnessContrast bright="34000" contrast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7170" t="49588" r="31935"/>
        <a:stretch/>
      </xdr:blipFill>
      <xdr:spPr>
        <a:xfrm>
          <a:off x="16179453" y="3040171"/>
          <a:ext cx="3286125" cy="46926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a1" displayName="Tabla1" ref="A21:R28" totalsRowShown="0" headerRowDxfId="19" tableBorderDxfId="18">
  <autoFilter ref="A21:R28"/>
  <tableColumns count="18">
    <tableColumn id="1" name="Columna1" dataDxfId="17"/>
    <tableColumn id="20" name="Columna19" dataDxfId="16"/>
    <tableColumn id="2" name="Columna2" dataDxfId="15"/>
    <tableColumn id="3" name="Columna3" dataDxfId="14"/>
    <tableColumn id="4" name="Columna4" dataDxfId="13"/>
    <tableColumn id="5" name="Columna5" dataDxfId="12"/>
    <tableColumn id="6" name="INFORMACIÓN DILIGENCIADA POR EL PROVEEDOR" dataDxfId="11"/>
    <tableColumn id="7" name="Columna6" dataDxfId="10"/>
    <tableColumn id="8" name="Columna7" dataDxfId="9"/>
    <tableColumn id="9" name="Columna8" dataDxfId="8"/>
    <tableColumn id="10" name="Columna9" dataDxfId="7"/>
    <tableColumn id="11" name="Columna10" dataDxfId="6"/>
    <tableColumn id="12" name="Columna11" dataDxfId="5"/>
    <tableColumn id="14" name="Columna13" dataDxfId="4"/>
    <tableColumn id="15" name="Columna14" dataDxfId="3"/>
    <tableColumn id="16" name="Columna15" dataDxfId="2"/>
    <tableColumn id="17" name="Columna16" dataDxfId="1"/>
    <tableColumn id="19" name="Columna18" dataDxfId="0">
      <calculatedColumnFormula>(Q22+#REF!)*E22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74"/>
  <sheetViews>
    <sheetView tabSelected="1" topLeftCell="J19" zoomScale="80" zoomScaleNormal="80" workbookViewId="0">
      <selection activeCell="L23" sqref="L23"/>
    </sheetView>
  </sheetViews>
  <sheetFormatPr baseColWidth="10" defaultColWidth="11.5" defaultRowHeight="0" customHeight="1" zeroHeight="1"/>
  <cols>
    <col min="1" max="2" width="17.875" style="3" customWidth="1"/>
    <col min="3" max="3" width="58.375" style="1" customWidth="1"/>
    <col min="4" max="4" width="20.75" style="3" bestFit="1" customWidth="1"/>
    <col min="5" max="5" width="20.5" style="15" bestFit="1" customWidth="1"/>
    <col min="6" max="6" width="42.5" style="15" customWidth="1"/>
    <col min="7" max="7" width="39.5" style="15" customWidth="1"/>
    <col min="8" max="8" width="18.5" style="3" customWidth="1"/>
    <col min="9" max="9" width="32.125" style="3" customWidth="1"/>
    <col min="10" max="10" width="34.5" style="3" customWidth="1"/>
    <col min="11" max="11" width="19.375" style="3" customWidth="1"/>
    <col min="12" max="12" width="23.125" style="3" customWidth="1"/>
    <col min="13" max="15" width="27.5" style="3" customWidth="1"/>
    <col min="16" max="16" width="22.125" style="3" bestFit="1" customWidth="1"/>
    <col min="17" max="17" width="21.125" style="1" customWidth="1"/>
    <col min="18" max="18" width="27.5" style="3" customWidth="1"/>
    <col min="19" max="25" width="11.5" style="1"/>
    <col min="26" max="26" width="0" style="1" hidden="1" customWidth="1"/>
    <col min="27" max="16384" width="11.5" style="1"/>
  </cols>
  <sheetData>
    <row r="1" spans="1:18" ht="14.25" customHeight="1">
      <c r="A1" s="62"/>
      <c r="B1" s="46"/>
      <c r="C1" s="65" t="s">
        <v>0</v>
      </c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2"/>
    </row>
    <row r="2" spans="1:18" ht="14.25" customHeight="1">
      <c r="A2" s="63"/>
      <c r="B2" s="46"/>
      <c r="C2" s="65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3"/>
    </row>
    <row r="3" spans="1:18" ht="14.25" customHeight="1">
      <c r="A3" s="63"/>
      <c r="B3" s="46"/>
      <c r="C3" s="65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3"/>
    </row>
    <row r="4" spans="1:18" ht="14.25" customHeight="1">
      <c r="A4" s="63"/>
      <c r="B4" s="46"/>
      <c r="C4" s="65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3"/>
    </row>
    <row r="5" spans="1:18" ht="18" customHeight="1">
      <c r="A5" s="63"/>
      <c r="B5" s="46"/>
      <c r="C5" s="65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3"/>
    </row>
    <row r="6" spans="1:18" ht="18" customHeight="1">
      <c r="A6" s="63"/>
      <c r="B6" s="46"/>
      <c r="C6" s="65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3"/>
    </row>
    <row r="7" spans="1:18" ht="18" customHeight="1">
      <c r="A7" s="63"/>
      <c r="B7" s="46"/>
      <c r="C7" s="65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3"/>
    </row>
    <row r="8" spans="1:18" ht="18.75" customHeight="1">
      <c r="A8" s="64"/>
      <c r="B8" s="47"/>
      <c r="C8" s="67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2" t="s">
        <v>1</v>
      </c>
    </row>
    <row r="9" spans="1:18" ht="18.75" customHeight="1"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</row>
    <row r="10" spans="1:18" ht="18.75" customHeight="1"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</row>
    <row r="11" spans="1:18" ht="18.75" customHeight="1">
      <c r="C11" s="69" t="s">
        <v>2</v>
      </c>
      <c r="D11" s="69"/>
      <c r="E11" s="6"/>
      <c r="F11" s="1"/>
      <c r="G11" s="1"/>
      <c r="H11" s="1"/>
      <c r="I11" s="5"/>
      <c r="J11" s="5"/>
      <c r="K11" s="5"/>
      <c r="L11" s="5"/>
      <c r="M11" s="5"/>
      <c r="N11" s="5"/>
      <c r="O11" s="5"/>
      <c r="P11" s="5"/>
      <c r="Q11" s="5"/>
      <c r="R11" s="5"/>
    </row>
    <row r="12" spans="1:18" ht="18.75" customHeight="1">
      <c r="C12" s="61" t="s">
        <v>3</v>
      </c>
      <c r="D12" s="61"/>
      <c r="E12" s="6"/>
      <c r="F12" s="1"/>
      <c r="G12" s="1"/>
      <c r="H12" s="1"/>
      <c r="I12" s="5"/>
      <c r="J12" s="5"/>
      <c r="K12" s="5"/>
      <c r="L12" s="5"/>
      <c r="M12" s="5"/>
      <c r="N12" s="5"/>
      <c r="O12" s="5"/>
      <c r="P12" s="5"/>
      <c r="Q12" s="5"/>
      <c r="R12" s="5"/>
    </row>
    <row r="13" spans="1:18" ht="18.75" customHeight="1">
      <c r="C13" s="61" t="s">
        <v>4</v>
      </c>
      <c r="D13" s="61"/>
      <c r="E13" s="6"/>
      <c r="F13" s="1"/>
      <c r="G13" s="1"/>
      <c r="H13" s="7" t="s">
        <v>5</v>
      </c>
      <c r="I13" s="8"/>
      <c r="J13" s="8"/>
      <c r="K13" s="1"/>
      <c r="L13" s="1"/>
      <c r="M13" s="5"/>
      <c r="P13" s="70" t="s">
        <v>6</v>
      </c>
      <c r="Q13" s="71"/>
      <c r="R13" s="5"/>
    </row>
    <row r="14" spans="1:18" ht="18.75" customHeight="1">
      <c r="C14" s="61" t="s">
        <v>7</v>
      </c>
      <c r="D14" s="61"/>
      <c r="E14" s="6"/>
      <c r="F14" s="1"/>
      <c r="G14" s="1"/>
      <c r="H14" s="1"/>
      <c r="I14" s="1"/>
      <c r="J14" s="1"/>
      <c r="K14" s="1"/>
      <c r="L14" s="1"/>
      <c r="M14" s="1"/>
      <c r="N14" s="9"/>
      <c r="O14" s="9"/>
      <c r="P14" s="6" t="s">
        <v>8</v>
      </c>
      <c r="Q14" s="6" t="s">
        <v>9</v>
      </c>
      <c r="R14" s="5"/>
    </row>
    <row r="15" spans="1:18" ht="18.75" customHeight="1">
      <c r="C15" s="61" t="s">
        <v>10</v>
      </c>
      <c r="D15" s="61"/>
      <c r="E15" s="6"/>
      <c r="F15" s="1"/>
      <c r="G15" s="1"/>
      <c r="H15" s="1"/>
      <c r="I15" s="5"/>
      <c r="J15" s="5"/>
      <c r="K15" s="1"/>
      <c r="L15" s="1"/>
      <c r="M15" s="1"/>
      <c r="N15" s="5"/>
      <c r="O15" s="5"/>
      <c r="P15" s="6" t="s">
        <v>56</v>
      </c>
      <c r="Q15" s="6">
        <v>2025</v>
      </c>
      <c r="R15" s="5"/>
    </row>
    <row r="16" spans="1:18" ht="18.75" customHeight="1">
      <c r="C16" s="61" t="s">
        <v>11</v>
      </c>
      <c r="D16" s="61"/>
      <c r="E16" s="6" t="s">
        <v>58</v>
      </c>
      <c r="F16" s="1"/>
      <c r="G16" s="1"/>
      <c r="H16" s="5"/>
      <c r="I16" s="1"/>
      <c r="J16" s="5"/>
      <c r="K16" s="1"/>
      <c r="L16" s="1"/>
      <c r="M16" s="1"/>
      <c r="N16" s="5"/>
      <c r="O16" s="5"/>
      <c r="P16" s="5"/>
      <c r="Q16" s="5"/>
      <c r="R16" s="5"/>
    </row>
    <row r="17" spans="1:18" ht="18.75" customHeight="1">
      <c r="C17" s="61" t="s">
        <v>12</v>
      </c>
      <c r="D17" s="61"/>
      <c r="E17" s="6"/>
      <c r="F17" s="1"/>
      <c r="G17" s="1"/>
      <c r="H17" s="7" t="s">
        <v>13</v>
      </c>
      <c r="I17" s="8"/>
      <c r="J17" s="8"/>
      <c r="K17" s="1"/>
      <c r="L17" s="1"/>
      <c r="M17" s="1"/>
      <c r="N17" s="1"/>
      <c r="O17" s="1"/>
      <c r="Q17" s="5"/>
      <c r="R17" s="5"/>
    </row>
    <row r="18" spans="1:18" ht="18" hidden="1">
      <c r="C18" s="61" t="s">
        <v>14</v>
      </c>
      <c r="D18" s="61"/>
      <c r="E18" s="10"/>
      <c r="F18" s="1"/>
      <c r="G18" s="1"/>
      <c r="H18" s="1"/>
      <c r="I18" s="11"/>
      <c r="J18" s="7" t="s">
        <v>13</v>
      </c>
      <c r="K18" s="12"/>
      <c r="L18" s="12"/>
      <c r="M18" s="1"/>
      <c r="N18" s="1"/>
      <c r="O18" s="1"/>
      <c r="P18" s="1"/>
    </row>
    <row r="19" spans="1:18" ht="18">
      <c r="C19" s="61" t="s">
        <v>15</v>
      </c>
      <c r="D19" s="61"/>
      <c r="E19" s="13"/>
      <c r="F19" s="1"/>
      <c r="G19" s="1"/>
      <c r="H19" s="1"/>
      <c r="I19" s="14"/>
      <c r="J19" s="14"/>
      <c r="K19" s="14"/>
      <c r="L19" s="14"/>
      <c r="M19" s="14"/>
      <c r="N19" s="14"/>
      <c r="O19" s="14"/>
      <c r="P19" s="14"/>
    </row>
    <row r="20" spans="1:18" ht="18.75" thickBot="1">
      <c r="F20" s="16"/>
      <c r="G20" s="16"/>
      <c r="H20" s="14"/>
      <c r="I20" s="14"/>
      <c r="J20" s="14"/>
      <c r="K20" s="14"/>
      <c r="L20" s="14"/>
      <c r="M20" s="14"/>
      <c r="N20" s="14"/>
      <c r="O20" s="14"/>
      <c r="P20" s="14"/>
    </row>
    <row r="21" spans="1:18" s="18" customFormat="1" ht="42" customHeight="1" thickBot="1">
      <c r="A21" s="17" t="s">
        <v>16</v>
      </c>
      <c r="B21" s="17" t="s">
        <v>54</v>
      </c>
      <c r="C21" s="18" t="s">
        <v>17</v>
      </c>
      <c r="D21" s="17" t="s">
        <v>18</v>
      </c>
      <c r="E21" s="19" t="s">
        <v>19</v>
      </c>
      <c r="F21" s="19" t="s">
        <v>20</v>
      </c>
      <c r="G21" s="20" t="s">
        <v>21</v>
      </c>
      <c r="H21" s="21" t="s">
        <v>22</v>
      </c>
      <c r="I21" s="21" t="s">
        <v>23</v>
      </c>
      <c r="J21" s="21" t="s">
        <v>24</v>
      </c>
      <c r="K21" s="21" t="s">
        <v>25</v>
      </c>
      <c r="L21" s="21" t="s">
        <v>26</v>
      </c>
      <c r="M21" s="21" t="s">
        <v>27</v>
      </c>
      <c r="N21" s="21" t="s">
        <v>28</v>
      </c>
      <c r="O21" s="21" t="s">
        <v>29</v>
      </c>
      <c r="P21" s="21" t="s">
        <v>30</v>
      </c>
      <c r="Q21" s="21" t="s">
        <v>31</v>
      </c>
      <c r="R21" s="22" t="s">
        <v>32</v>
      </c>
    </row>
    <row r="22" spans="1:18" ht="120.75" customHeight="1">
      <c r="A22" s="48" t="s">
        <v>33</v>
      </c>
      <c r="B22" s="49" t="s">
        <v>55</v>
      </c>
      <c r="C22" s="24" t="s">
        <v>34</v>
      </c>
      <c r="D22" s="23" t="s">
        <v>53</v>
      </c>
      <c r="E22" s="25" t="s">
        <v>35</v>
      </c>
      <c r="F22" s="26" t="s">
        <v>69</v>
      </c>
      <c r="G22" s="27" t="s">
        <v>36</v>
      </c>
      <c r="H22" s="27" t="s">
        <v>70</v>
      </c>
      <c r="I22" s="28" t="s">
        <v>37</v>
      </c>
      <c r="J22" s="29" t="s">
        <v>38</v>
      </c>
      <c r="K22" s="29" t="s">
        <v>39</v>
      </c>
      <c r="L22" s="30" t="s">
        <v>40</v>
      </c>
      <c r="M22" s="31" t="s">
        <v>41</v>
      </c>
      <c r="N22" s="29" t="s">
        <v>42</v>
      </c>
      <c r="O22" s="29" t="s">
        <v>43</v>
      </c>
      <c r="P22" s="29" t="s">
        <v>44</v>
      </c>
      <c r="Q22" s="30" t="s">
        <v>45</v>
      </c>
      <c r="R22" s="29" t="s">
        <v>46</v>
      </c>
    </row>
    <row r="23" spans="1:18" s="36" customFormat="1" ht="84.95" customHeight="1">
      <c r="A23" s="32"/>
      <c r="B23" s="32">
        <v>1</v>
      </c>
      <c r="C23" s="51" t="s">
        <v>59</v>
      </c>
      <c r="D23" s="33" t="s">
        <v>60</v>
      </c>
      <c r="E23" s="32">
        <v>4000</v>
      </c>
      <c r="F23" s="34" t="s">
        <v>87</v>
      </c>
      <c r="G23" s="35" t="s">
        <v>88</v>
      </c>
      <c r="H23" s="33" t="s">
        <v>89</v>
      </c>
      <c r="I23" s="33" t="s">
        <v>90</v>
      </c>
      <c r="J23" s="34" t="s">
        <v>91</v>
      </c>
      <c r="K23" s="33">
        <v>2</v>
      </c>
      <c r="L23" s="33">
        <v>2</v>
      </c>
      <c r="M23" s="33">
        <v>2</v>
      </c>
      <c r="N23" s="33" t="s">
        <v>89</v>
      </c>
      <c r="O23" s="33" t="s">
        <v>89</v>
      </c>
      <c r="P23" s="33" t="s">
        <v>92</v>
      </c>
      <c r="Q23" s="50">
        <v>3400</v>
      </c>
      <c r="R23" s="59">
        <f>Tabla1[[#This Row],[Columna16]]*Tabla1[[#This Row],[Columna4]]</f>
        <v>13600000</v>
      </c>
    </row>
    <row r="24" spans="1:18" s="36" customFormat="1" ht="84.95" customHeight="1">
      <c r="A24" s="55"/>
      <c r="B24" s="55">
        <v>2</v>
      </c>
      <c r="C24" s="56" t="s">
        <v>59</v>
      </c>
      <c r="D24" s="55" t="s">
        <v>61</v>
      </c>
      <c r="E24" s="55">
        <v>3200</v>
      </c>
      <c r="F24" s="53" t="s">
        <v>87</v>
      </c>
      <c r="G24" s="54" t="s">
        <v>88</v>
      </c>
      <c r="H24" s="55" t="s">
        <v>89</v>
      </c>
      <c r="I24" s="55" t="s">
        <v>93</v>
      </c>
      <c r="J24" s="53" t="s">
        <v>91</v>
      </c>
      <c r="K24" s="55">
        <v>2</v>
      </c>
      <c r="L24" s="55">
        <v>2</v>
      </c>
      <c r="M24" s="55">
        <v>2</v>
      </c>
      <c r="N24" s="55" t="s">
        <v>89</v>
      </c>
      <c r="O24" s="55" t="s">
        <v>89</v>
      </c>
      <c r="P24" s="55" t="s">
        <v>92</v>
      </c>
      <c r="Q24" s="57">
        <v>2750</v>
      </c>
      <c r="R24" s="60">
        <f>Tabla1[[#This Row],[Columna16]]*Tabla1[[#This Row],[Columna4]]</f>
        <v>8800000</v>
      </c>
    </row>
    <row r="25" spans="1:18" s="36" customFormat="1" ht="84.95" customHeight="1">
      <c r="A25" s="32"/>
      <c r="B25" s="32">
        <v>3</v>
      </c>
      <c r="C25" s="52" t="s">
        <v>62</v>
      </c>
      <c r="D25" s="33" t="s">
        <v>63</v>
      </c>
      <c r="E25" s="32">
        <v>600</v>
      </c>
      <c r="F25" s="34" t="s">
        <v>87</v>
      </c>
      <c r="G25" s="35" t="s">
        <v>88</v>
      </c>
      <c r="H25" s="33" t="s">
        <v>89</v>
      </c>
      <c r="I25" s="33" t="s">
        <v>90</v>
      </c>
      <c r="J25" s="34" t="s">
        <v>91</v>
      </c>
      <c r="K25" s="33">
        <v>2</v>
      </c>
      <c r="L25" s="33">
        <v>2</v>
      </c>
      <c r="M25" s="33" t="s">
        <v>89</v>
      </c>
      <c r="N25" s="33" t="s">
        <v>89</v>
      </c>
      <c r="O25" s="33" t="s">
        <v>89</v>
      </c>
      <c r="P25" s="33" t="s">
        <v>94</v>
      </c>
      <c r="Q25" s="50">
        <v>3300</v>
      </c>
      <c r="R25" s="59">
        <f>Tabla1[[#This Row],[Columna16]]*Tabla1[[#This Row],[Columna4]]</f>
        <v>1980000</v>
      </c>
    </row>
    <row r="26" spans="1:18" s="36" customFormat="1" ht="84.95" customHeight="1">
      <c r="A26" s="55"/>
      <c r="B26" s="55">
        <v>4</v>
      </c>
      <c r="C26" s="56" t="s">
        <v>64</v>
      </c>
      <c r="D26" s="55" t="s">
        <v>65</v>
      </c>
      <c r="E26" s="55">
        <v>63</v>
      </c>
      <c r="F26" s="53" t="s">
        <v>87</v>
      </c>
      <c r="G26" s="54" t="s">
        <v>88</v>
      </c>
      <c r="H26" s="55" t="s">
        <v>89</v>
      </c>
      <c r="I26" s="55" t="s">
        <v>90</v>
      </c>
      <c r="J26" s="53" t="s">
        <v>91</v>
      </c>
      <c r="K26" s="55">
        <v>2</v>
      </c>
      <c r="L26" s="55">
        <v>2</v>
      </c>
      <c r="M26" s="55" t="s">
        <v>89</v>
      </c>
      <c r="N26" s="55" t="s">
        <v>89</v>
      </c>
      <c r="O26" s="55" t="s">
        <v>89</v>
      </c>
      <c r="P26" s="55" t="s">
        <v>95</v>
      </c>
      <c r="Q26" s="57">
        <v>4000</v>
      </c>
      <c r="R26" s="60">
        <f>Tabla1[[#This Row],[Columna16]]*Tabla1[[#This Row],[Columna4]]</f>
        <v>252000</v>
      </c>
    </row>
    <row r="27" spans="1:18" s="36" customFormat="1" ht="84.95" customHeight="1">
      <c r="A27" s="32"/>
      <c r="B27" s="32">
        <v>5</v>
      </c>
      <c r="C27" s="52" t="s">
        <v>66</v>
      </c>
      <c r="D27" s="33" t="s">
        <v>67</v>
      </c>
      <c r="E27" s="32">
        <v>63</v>
      </c>
      <c r="F27" s="34" t="s">
        <v>87</v>
      </c>
      <c r="G27" s="35" t="s">
        <v>88</v>
      </c>
      <c r="H27" s="33" t="s">
        <v>89</v>
      </c>
      <c r="I27" s="33" t="s">
        <v>90</v>
      </c>
      <c r="J27" s="34" t="s">
        <v>91</v>
      </c>
      <c r="K27" s="33">
        <v>2</v>
      </c>
      <c r="L27" s="33">
        <v>2</v>
      </c>
      <c r="M27" s="33" t="s">
        <v>89</v>
      </c>
      <c r="N27" s="33" t="s">
        <v>89</v>
      </c>
      <c r="O27" s="33" t="s">
        <v>89</v>
      </c>
      <c r="P27" s="33" t="s">
        <v>96</v>
      </c>
      <c r="Q27" s="50">
        <v>4295</v>
      </c>
      <c r="R27" s="59">
        <f>Tabla1[[#This Row],[Columna16]]*Tabla1[[#This Row],[Columna4]]</f>
        <v>270585</v>
      </c>
    </row>
    <row r="28" spans="1:18" s="36" customFormat="1" ht="84.95" customHeight="1">
      <c r="A28" s="55"/>
      <c r="B28" s="55">
        <v>6</v>
      </c>
      <c r="C28" s="56" t="s">
        <v>68</v>
      </c>
      <c r="D28" s="55" t="s">
        <v>86</v>
      </c>
      <c r="E28" s="55">
        <v>30</v>
      </c>
      <c r="F28" s="58" t="s">
        <v>97</v>
      </c>
      <c r="G28" s="58" t="s">
        <v>88</v>
      </c>
      <c r="H28" s="55" t="s">
        <v>89</v>
      </c>
      <c r="I28" s="55" t="s">
        <v>90</v>
      </c>
      <c r="J28" s="53" t="s">
        <v>91</v>
      </c>
      <c r="K28" s="55">
        <v>2</v>
      </c>
      <c r="L28" s="55">
        <v>2</v>
      </c>
      <c r="M28" s="55" t="s">
        <v>89</v>
      </c>
      <c r="N28" s="55" t="s">
        <v>89</v>
      </c>
      <c r="O28" s="55" t="s">
        <v>89</v>
      </c>
      <c r="P28" s="55" t="s">
        <v>98</v>
      </c>
      <c r="Q28" s="57">
        <v>7200</v>
      </c>
      <c r="R28" s="60">
        <f>Tabla1[[#This Row],[Columna16]]*Tabla1[[#This Row],[Columna4]]</f>
        <v>216000</v>
      </c>
    </row>
    <row r="29" spans="1:18" ht="14.25" customHeight="1"/>
    <row r="30" spans="1:18" ht="14.25" customHeight="1"/>
    <row r="31" spans="1:18" ht="14.25" customHeight="1"/>
    <row r="32" spans="1:18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0" hidden="1" customHeight="1"/>
  </sheetData>
  <dataConsolidate link="1"/>
  <mergeCells count="13">
    <mergeCell ref="C19:D19"/>
    <mergeCell ref="A1:A8"/>
    <mergeCell ref="C1:Q8"/>
    <mergeCell ref="R1:R7"/>
    <mergeCell ref="C11:D11"/>
    <mergeCell ref="C12:D12"/>
    <mergeCell ref="C13:D13"/>
    <mergeCell ref="P13:Q13"/>
    <mergeCell ref="C14:D14"/>
    <mergeCell ref="C15:D15"/>
    <mergeCell ref="C16:D16"/>
    <mergeCell ref="C17:D17"/>
    <mergeCell ref="C18:D18"/>
  </mergeCells>
  <pageMargins left="0.70866141732283472" right="0.55118110236220474" top="0.74803149606299213" bottom="0.74803149606299213" header="0.31496062992125984" footer="0.31496062992125984"/>
  <pageSetup paperSize="14" scale="27" fitToHeight="0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D15"/>
  <sheetViews>
    <sheetView view="pageBreakPreview" zoomScaleNormal="100" zoomScaleSheetLayoutView="100" workbookViewId="0">
      <selection activeCell="C21" sqref="C21"/>
    </sheetView>
  </sheetViews>
  <sheetFormatPr baseColWidth="10" defaultColWidth="24.875" defaultRowHeight="14.25"/>
  <cols>
    <col min="1" max="1" width="6.375" style="1" customWidth="1"/>
    <col min="2" max="2" width="44.875" style="1" customWidth="1"/>
    <col min="3" max="3" width="77" style="1" customWidth="1"/>
    <col min="4" max="4" width="50.375" style="1" customWidth="1"/>
    <col min="5" max="16384" width="24.875" style="1"/>
  </cols>
  <sheetData>
    <row r="1" spans="2:4" ht="15" thickBot="1"/>
    <row r="2" spans="2:4" ht="15.75" thickBot="1">
      <c r="C2" s="37" t="s">
        <v>71</v>
      </c>
    </row>
    <row r="3" spans="2:4" ht="15.75" thickBot="1">
      <c r="B3" s="38" t="s">
        <v>47</v>
      </c>
      <c r="C3" s="39" t="s">
        <v>48</v>
      </c>
      <c r="D3" s="40" t="s">
        <v>49</v>
      </c>
    </row>
    <row r="4" spans="2:4" ht="29.25" thickBot="1">
      <c r="B4" s="41" t="s">
        <v>85</v>
      </c>
      <c r="C4" s="42" t="s">
        <v>57</v>
      </c>
      <c r="D4" s="43"/>
    </row>
    <row r="5" spans="2:4">
      <c r="B5" s="78" t="s">
        <v>84</v>
      </c>
      <c r="C5" s="44" t="s">
        <v>72</v>
      </c>
      <c r="D5" s="75" t="s">
        <v>50</v>
      </c>
    </row>
    <row r="6" spans="2:4" ht="15" thickBot="1">
      <c r="B6" s="79"/>
      <c r="C6" s="42" t="s">
        <v>73</v>
      </c>
      <c r="D6" s="76"/>
    </row>
    <row r="7" spans="2:4">
      <c r="B7" s="72" t="s">
        <v>83</v>
      </c>
      <c r="C7" s="42" t="s">
        <v>74</v>
      </c>
      <c r="D7" s="75" t="s">
        <v>51</v>
      </c>
    </row>
    <row r="8" spans="2:4">
      <c r="B8" s="73"/>
      <c r="C8" s="42" t="s">
        <v>75</v>
      </c>
      <c r="D8" s="76"/>
    </row>
    <row r="9" spans="2:4" ht="15" thickBot="1">
      <c r="B9" s="74"/>
      <c r="C9" s="45" t="s">
        <v>52</v>
      </c>
      <c r="D9" s="77"/>
    </row>
    <row r="10" spans="2:4">
      <c r="B10" s="72" t="s">
        <v>81</v>
      </c>
      <c r="C10" s="42" t="s">
        <v>76</v>
      </c>
      <c r="D10" s="75" t="s">
        <v>51</v>
      </c>
    </row>
    <row r="11" spans="2:4">
      <c r="B11" s="73"/>
      <c r="C11" s="42" t="s">
        <v>77</v>
      </c>
      <c r="D11" s="76"/>
    </row>
    <row r="12" spans="2:4" ht="15" thickBot="1">
      <c r="B12" s="74"/>
      <c r="C12" s="45" t="s">
        <v>78</v>
      </c>
      <c r="D12" s="77"/>
    </row>
    <row r="13" spans="2:4">
      <c r="B13" s="72" t="s">
        <v>82</v>
      </c>
      <c r="C13" s="42" t="s">
        <v>76</v>
      </c>
      <c r="D13" s="75" t="s">
        <v>51</v>
      </c>
    </row>
    <row r="14" spans="2:4">
      <c r="B14" s="73"/>
      <c r="C14" s="42" t="s">
        <v>79</v>
      </c>
      <c r="D14" s="76"/>
    </row>
    <row r="15" spans="2:4" ht="15" thickBot="1">
      <c r="B15" s="74"/>
      <c r="C15" s="45" t="s">
        <v>80</v>
      </c>
      <c r="D15" s="77"/>
    </row>
  </sheetData>
  <mergeCells count="8">
    <mergeCell ref="B13:B15"/>
    <mergeCell ref="D13:D15"/>
    <mergeCell ref="B5:B6"/>
    <mergeCell ref="D5:D6"/>
    <mergeCell ref="B7:B9"/>
    <mergeCell ref="D7:D9"/>
    <mergeCell ref="B10:B12"/>
    <mergeCell ref="D10:D12"/>
  </mergeCells>
  <pageMargins left="0.7" right="0.7" top="0.75" bottom="0.75" header="0.3" footer="0.3"/>
  <pageSetup paperSize="14" scale="76" orientation="landscape" r:id="rId1"/>
  <colBreaks count="1" manualBreakCount="1">
    <brk id="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COMPARATIVO</vt:lpstr>
      <vt:lpstr>CRITERIOS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Lalinde Gestion de Insumos No 1</dc:creator>
  <cp:lastModifiedBy>Soporte</cp:lastModifiedBy>
  <cp:lastPrinted>2025-09-15T19:55:23Z</cp:lastPrinted>
  <dcterms:created xsi:type="dcterms:W3CDTF">2025-04-25T16:12:34Z</dcterms:created>
  <dcterms:modified xsi:type="dcterms:W3CDTF">2025-09-15T20:52:55Z</dcterms:modified>
</cp:coreProperties>
</file>