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D CENTRO - LINDA\3-CONTRATOS 2025\COMPRAS ELECTRONICAS\102.5.7.008.2025 VACUNAS NO PAI\"/>
    </mc:Choice>
  </mc:AlternateContent>
  <bookViews>
    <workbookView xWindow="0" yWindow="0" windowWidth="20490" windowHeight="7650"/>
  </bookViews>
  <sheets>
    <sheet name="COMPARATIVO" sheetId="1" r:id="rId1"/>
    <sheet name="CRITERIOS" sheetId="2" r:id="rId2"/>
  </sheets>
  <definedNames>
    <definedName name="_xlnm._FilterDatabase" localSheetId="0" hidden="1">COMPARATIVO!$A$22:$P$35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5" i="1"/>
  <c r="P26" i="1"/>
  <c r="P27" i="1"/>
  <c r="P28" i="1"/>
  <c r="P29" i="1"/>
  <c r="P30" i="1"/>
  <c r="P31" i="1"/>
  <c r="P32" i="1"/>
  <c r="P33" i="1"/>
  <c r="P34" i="1"/>
  <c r="P35" i="1"/>
  <c r="P23" i="1"/>
</calcChain>
</file>

<file path=xl/sharedStrings.xml><?xml version="1.0" encoding="utf-8"?>
<sst xmlns="http://schemas.openxmlformats.org/spreadsheetml/2006/main" count="208" uniqueCount="118">
  <si>
    <t>FORMATO DE SOLICITUD DE OFERTA COMPRA ELECTRÓNICA</t>
  </si>
  <si>
    <t>INS - F - 51</t>
  </si>
  <si>
    <t>ELEMENTOS A ADQUIRIR</t>
  </si>
  <si>
    <t xml:space="preserve">MATERIAL MÉDICO QUIRÚRGICO </t>
  </si>
  <si>
    <t>MATERIAL DE LABORATORIO</t>
  </si>
  <si>
    <t>FECHA</t>
  </si>
  <si>
    <t>MEDICAMENTOS</t>
  </si>
  <si>
    <t>MES</t>
  </si>
  <si>
    <t>AÑO</t>
  </si>
  <si>
    <t>MATERIAL DE ODONTOLOGÍA</t>
  </si>
  <si>
    <t>LIQUIDOS Y DISPOSITIVOS ANTICONCEPTIVOS</t>
  </si>
  <si>
    <t>EQUIPOS BIOMÉDICOS</t>
  </si>
  <si>
    <t>Aprobó: Líder Gestión de Insumos</t>
  </si>
  <si>
    <t>FERRETERIA</t>
  </si>
  <si>
    <t>OTROS MATERIALES Y SUMINISTROS</t>
  </si>
  <si>
    <t>Columna1</t>
  </si>
  <si>
    <t>Columna2</t>
  </si>
  <si>
    <t>Columna3</t>
  </si>
  <si>
    <t>Columna4</t>
  </si>
  <si>
    <t>Columna5</t>
  </si>
  <si>
    <t>INFORMACIÓN DILIGENCIADA POR EL PROVEEDOR</t>
  </si>
  <si>
    <t>Columna7</t>
  </si>
  <si>
    <t>Columna8</t>
  </si>
  <si>
    <t>Columna9</t>
  </si>
  <si>
    <t>Columna10</t>
  </si>
  <si>
    <t>Columna11</t>
  </si>
  <si>
    <t>Columna13</t>
  </si>
  <si>
    <t>Columna14</t>
  </si>
  <si>
    <t>Columna15</t>
  </si>
  <si>
    <t>Columna16</t>
  </si>
  <si>
    <t>Columna18</t>
  </si>
  <si>
    <t>CODIGO</t>
  </si>
  <si>
    <t xml:space="preserve">DETALLE  </t>
  </si>
  <si>
    <t>UNIDAD</t>
  </si>
  <si>
    <t>CANTIDAD</t>
  </si>
  <si>
    <t>MARCA REQUERIDA O CARACTERISTICAS ESPECIFICAS</t>
  </si>
  <si>
    <t>PROVEEDOR</t>
  </si>
  <si>
    <t>PRESENTACION  UNIDAD EMPAQUE</t>
  </si>
  <si>
    <t>CARACTERISTICAS DEL  PRODUCTO</t>
  </si>
  <si>
    <t xml:space="preserve">TIEMPO  DE ENTREGA (DIAS) </t>
  </si>
  <si>
    <t xml:space="preserve">TIEMPO DE RESPUESTA A DEVOLUCIONES O RECLAMACIONES (DIAS) </t>
  </si>
  <si>
    <t xml:space="preserve">TIEMPO DE RESPUESTA A SOLICITUD DE INSUMOS REQUERIDOS CON URGENCIA (DIAS) </t>
  </si>
  <si>
    <t>¿CUMPLE CON LOS CRITERIOS AMBIENTALES?
(SI/NO)</t>
  </si>
  <si>
    <t>¿CUMPLE CON LOS CRITERIOS DE SST?
(SI/NO)</t>
  </si>
  <si>
    <t>REGISTRO INVIMA ACTUALIZADO</t>
  </si>
  <si>
    <t xml:space="preserve">VR.UNITARIO  </t>
  </si>
  <si>
    <t>VR. TOTAL</t>
  </si>
  <si>
    <t xml:space="preserve">% PARA ADQUISICIONES DE EQUIPOS BIOMEDICOS </t>
  </si>
  <si>
    <t>% PARA ADQUISICIONES MATERIAL MÉDICO QUIRÚRGICO, LABORATORIO, MEDICAMENTOS, ODONTOLOGIA, LIQUIDOS Y ANTICONCEPTIVOS, FERRETERIA Y OTROS MATERIALES Y SUMINISTROS</t>
  </si>
  <si>
    <t>Criterio de adjudicación</t>
  </si>
  <si>
    <t>% de calificación</t>
  </si>
  <si>
    <t>Observaciones</t>
  </si>
  <si>
    <t>Precio (20%)</t>
  </si>
  <si>
    <t>Se asignara un porcentaje de 20 puntos al menor costo (las que le siguen partiendo de 15 con intervalos de 5, es decir 10 puntos, 5 puntos, 0 puntos)</t>
  </si>
  <si>
    <t>Marca y/o características (20%)</t>
  </si>
  <si>
    <t>Cumple con la marca y/o características solicitadas  = 20%</t>
  </si>
  <si>
    <t>Marcar "SI" o "NO" en mayúscula</t>
  </si>
  <si>
    <t>No cumple con la marca y/o características solicitada  = 0%</t>
  </si>
  <si>
    <r>
      <t>Nota:</t>
    </r>
    <r>
      <rPr>
        <sz val="11"/>
        <color theme="1"/>
        <rFont val="Arial"/>
        <family val="2"/>
      </rPr>
      <t xml:space="preserve"> Si el insumo no tiene marca asignada, todos los proveedores tendrán como calificación 20%</t>
    </r>
  </si>
  <si>
    <t>Tiempo de entrega días (20%)</t>
  </si>
  <si>
    <t>Entre 0-2 días =20%</t>
  </si>
  <si>
    <t>Solo colocar números en el formato</t>
  </si>
  <si>
    <t>Entre 3-5 días =15%</t>
  </si>
  <si>
    <t>Mayor a 5 días= 10</t>
  </si>
  <si>
    <t>Tiempo de respuesta devoluciones o reclamaciones  (10%)</t>
  </si>
  <si>
    <t>Entre 0-2 días =10%</t>
  </si>
  <si>
    <t>Entre 0-2 días =15%</t>
  </si>
  <si>
    <t>Entre 2-4 días =5%</t>
  </si>
  <si>
    <t>Entre 2-4 días =10%</t>
  </si>
  <si>
    <t>Mayor a 4 días= 0%</t>
  </si>
  <si>
    <t>Tiempo de respuesta a solicitud de insumos requeridos con urgencia (10%)</t>
  </si>
  <si>
    <t>Experiencia mayor a 2 años en contratación con entidades de salud del estado (10%)</t>
  </si>
  <si>
    <t>Cumple = 10%</t>
  </si>
  <si>
    <t>No Cumple = 0</t>
  </si>
  <si>
    <t>Criterios ambientales: Si hay cumplimiento en al menos 1 o mas de los siguientes criterios:
1) Ahorro de agua y/o energía.
2) Uso de insumos que no afecten el medio ambiente: como gas refrigerante que no afecte la capa de ozono.
3) Fabricación que permite una facil disposición final.</t>
  </si>
  <si>
    <t>Cumple = 5%
No Cumple = 0</t>
  </si>
  <si>
    <t>N/A</t>
  </si>
  <si>
    <t>Criterios SST: Si hay cumplimiento en al menos 1 o mas de los siguientes criterios:
1) Ergonomía.
2) No uso de materiales tóxicos.
3) Comodidad y/o que no genere daño corporal en su uso.
4) Inflamabilidad o fabricado con materiales con alto % de inflamabilidad.
4)  carcinogenicidad  o fabricado con materiales con alto % de generar cancer.
5) Menor % de  radioactividad (aplica solo para equipos que presenten emisiones readiologicas)</t>
  </si>
  <si>
    <t>AGOSTO</t>
  </si>
  <si>
    <t>X</t>
  </si>
  <si>
    <t>Hepatitis B Adulto</t>
  </si>
  <si>
    <t>Hepatitis A Adulto</t>
  </si>
  <si>
    <t>Hepatitis A Pediátrica</t>
  </si>
  <si>
    <t xml:space="preserve">Varicela  </t>
  </si>
  <si>
    <t>Varicela + MMR</t>
  </si>
  <si>
    <t>Meningococo ACYW</t>
  </si>
  <si>
    <t>Meningococo BC</t>
  </si>
  <si>
    <t>Neumococo 13</t>
  </si>
  <si>
    <t>Neumococo 23</t>
  </si>
  <si>
    <t>DPT Acelular</t>
  </si>
  <si>
    <t>Hexavalente</t>
  </si>
  <si>
    <t>VPH Nonavalente</t>
  </si>
  <si>
    <t>Herpes Zoster</t>
  </si>
  <si>
    <t>MSD</t>
  </si>
  <si>
    <t>BIOLOGICOS</t>
  </si>
  <si>
    <t>SI</t>
  </si>
  <si>
    <t>r-ADN de Serum</t>
  </si>
  <si>
    <t>SANOFI</t>
  </si>
  <si>
    <t>PFIZER</t>
  </si>
  <si>
    <t>GSK</t>
  </si>
  <si>
    <t>FINLAY</t>
  </si>
  <si>
    <t>CVS S.A.S. - CENTRO DE VACUNAS SPEICES</t>
  </si>
  <si>
    <t>2019M-0019156</t>
  </si>
  <si>
    <t>2022MB-011597-R2</t>
  </si>
  <si>
    <t>2022MB-0003240-R2</t>
  </si>
  <si>
    <t>2016M-0017504</t>
  </si>
  <si>
    <t>2015M-0015957</t>
  </si>
  <si>
    <t>2014M-0015084</t>
  </si>
  <si>
    <t>2019M-011972-R3</t>
  </si>
  <si>
    <t>2010M-0010461</t>
  </si>
  <si>
    <t>2020MB-0008056-R1</t>
  </si>
  <si>
    <t>2020MB-0008078-R1</t>
  </si>
  <si>
    <t>2022MB-0015095-R1</t>
  </si>
  <si>
    <t>2017M-0017725</t>
  </si>
  <si>
    <t>2024MBT-0000100</t>
  </si>
  <si>
    <t>CAJA X 50 VIALES</t>
  </si>
  <si>
    <t>CAJA X 1 VIAL</t>
  </si>
  <si>
    <t>CAJA X 10 VIALES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</si>
</sst>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26"/>
      <name val="Arial"/>
      <family val="2"/>
    </font>
    <font>
      <b/>
      <sz val="14"/>
      <color theme="1"/>
      <name val="Arial"/>
      <family val="2"/>
    </font>
    <font>
      <b/>
      <sz val="4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4" xfId="0" applyFont="1" applyBorder="1"/>
    <xf numFmtId="0" fontId="1" fillId="0" borderId="26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1" fillId="0" borderId="24" xfId="0" applyFont="1" applyBorder="1" applyAlignment="1">
      <alignment wrapText="1"/>
    </xf>
    <xf numFmtId="0" fontId="1" fillId="0" borderId="34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justify" vertical="center"/>
    </xf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7" xfId="1" applyNumberFormat="1" applyFont="1" applyFill="1" applyBorder="1" applyAlignment="1">
      <alignment vertical="center"/>
    </xf>
    <xf numFmtId="164" fontId="1" fillId="0" borderId="7" xfId="1" applyNumberFormat="1" applyFont="1" applyBorder="1" applyAlignment="1">
      <alignment horizontal="left" vertical="center" indent="1"/>
    </xf>
    <xf numFmtId="0" fontId="1" fillId="5" borderId="7" xfId="0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31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112060</xdr:colOff>
      <xdr:row>1</xdr:row>
      <xdr:rowOff>98284</xdr:rowOff>
    </xdr:from>
    <xdr:ext cx="859322" cy="1003043"/>
    <xdr:pic>
      <xdr:nvPicPr>
        <xdr:cNvPr id="2" name="Imagen 1">
          <a:extLst>
            <a:ext uri="{FF2B5EF4-FFF2-40B4-BE49-F238E27FC236}">
              <a16:creationId xmlns:a16="http://schemas.microsoft.com/office/drawing/2014/main" id="{38DF1DDB-6ACA-4BD7-9276-056641E8FA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1" r="11765"/>
        <a:stretch/>
      </xdr:blipFill>
      <xdr:spPr>
        <a:xfrm>
          <a:off x="112060" y="279259"/>
          <a:ext cx="859322" cy="1003043"/>
        </a:xfrm>
        <a:prstGeom prst="rect">
          <a:avLst/>
        </a:prstGeom>
      </xdr:spPr>
    </xdr:pic>
    <xdr:clientData/>
  </xdr:oneCellAnchor>
  <xdr:oneCellAnchor>
    <xdr:from>
      <xdr:col>15</xdr:col>
      <xdr:colOff>463456</xdr:colOff>
      <xdr:row>0</xdr:row>
      <xdr:rowOff>40822</xdr:rowOff>
    </xdr:from>
    <xdr:ext cx="870046" cy="1333500"/>
    <xdr:pic>
      <xdr:nvPicPr>
        <xdr:cNvPr id="3" name="Imagen 2">
          <a:extLst>
            <a:ext uri="{FF2B5EF4-FFF2-40B4-BE49-F238E27FC236}">
              <a16:creationId xmlns:a16="http://schemas.microsoft.com/office/drawing/2014/main" id="{BD177BEF-33DC-475F-BF9D-6046E9D2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5006" y="40822"/>
          <a:ext cx="870046" cy="13335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1:P35" totalsRowShown="0" headerRowDxfId="17" tableBorderDxfId="16">
  <autoFilter ref="A21:P35"/>
  <tableColumns count="16">
    <tableColumn id="1" name="Columna1" dataDxfId="15"/>
    <tableColumn id="2" name="Columna2" dataDxfId="14"/>
    <tableColumn id="3" name="Columna3" dataDxfId="13"/>
    <tableColumn id="4" name="Columna4" dataDxfId="12"/>
    <tableColumn id="5" name="Columna5" dataDxfId="11"/>
    <tableColumn id="6" name="INFORMACIÓN DILIGENCIADA POR EL PROVEEDOR" dataDxfId="10"/>
    <tableColumn id="8" name="Columna7" dataDxfId="9"/>
    <tableColumn id="9" name="Columna8" dataDxfId="8"/>
    <tableColumn id="10" name="Columna9" dataDxfId="7"/>
    <tableColumn id="11" name="Columna10" dataDxfId="6"/>
    <tableColumn id="12" name="Columna11" dataDxfId="5"/>
    <tableColumn id="14" name="Columna13" dataDxfId="4"/>
    <tableColumn id="15" name="Columna14" dataDxfId="3"/>
    <tableColumn id="16" name="Columna15" dataDxfId="2"/>
    <tableColumn id="17" name="Columna16" dataDxfId="1"/>
    <tableColumn id="19" name="Columna18" dataDxfId="0">
      <calculatedColumnFormula>(O22+#REF!)*D22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0"/>
  <sheetViews>
    <sheetView tabSelected="1" zoomScale="70" zoomScaleNormal="70" workbookViewId="0">
      <selection activeCell="P33" sqref="P33"/>
    </sheetView>
  </sheetViews>
  <sheetFormatPr baseColWidth="10" defaultColWidth="11.375" defaultRowHeight="0" customHeight="1" zeroHeight="1"/>
  <cols>
    <col min="1" max="1" width="17.875" style="3" customWidth="1"/>
    <col min="2" max="2" width="58.375" style="1" customWidth="1"/>
    <col min="3" max="3" width="14.125" style="3" customWidth="1"/>
    <col min="4" max="4" width="20.375" style="15" bestFit="1" customWidth="1"/>
    <col min="5" max="5" width="42.375" style="15" customWidth="1"/>
    <col min="6" max="6" width="82.375" style="15" customWidth="1"/>
    <col min="7" max="7" width="32.125" style="3" customWidth="1"/>
    <col min="8" max="8" width="34.375" style="3" customWidth="1"/>
    <col min="9" max="9" width="19.375" style="3" customWidth="1"/>
    <col min="10" max="10" width="23.125" style="3" customWidth="1"/>
    <col min="11" max="13" width="27.375" style="3" customWidth="1"/>
    <col min="14" max="14" width="22.125" style="3" bestFit="1" customWidth="1"/>
    <col min="15" max="15" width="21.125" style="1" customWidth="1"/>
    <col min="16" max="16" width="27.375" style="3" customWidth="1"/>
    <col min="17" max="19" width="11.375" style="1"/>
    <col min="20" max="20" width="0" style="1" hidden="1" customWidth="1"/>
    <col min="21" max="16384" width="11.375" style="1"/>
  </cols>
  <sheetData>
    <row r="1" spans="1:16" ht="14.25" customHeight="1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69"/>
    </row>
    <row r="2" spans="1:16" ht="14.25" customHeight="1">
      <c r="A2" s="70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0"/>
    </row>
    <row r="3" spans="1:16" ht="14.25" customHeight="1">
      <c r="A3" s="70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0"/>
    </row>
    <row r="4" spans="1:16" ht="14.25" customHeight="1">
      <c r="A4" s="70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0"/>
    </row>
    <row r="5" spans="1:16" ht="18" customHeight="1">
      <c r="A5" s="70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0"/>
    </row>
    <row r="6" spans="1:16" ht="18" customHeight="1">
      <c r="A6" s="70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0"/>
    </row>
    <row r="7" spans="1:16" ht="18" customHeight="1">
      <c r="A7" s="70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0"/>
    </row>
    <row r="8" spans="1:16" ht="18.75" customHeight="1">
      <c r="A8" s="71"/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2" t="s">
        <v>1</v>
      </c>
    </row>
    <row r="9" spans="1:16" ht="18.7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8.7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8.75" customHeight="1">
      <c r="B11" s="76" t="s">
        <v>2</v>
      </c>
      <c r="C11" s="76"/>
      <c r="D11" s="6"/>
      <c r="E11" s="1"/>
      <c r="F11" s="1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8.75" customHeight="1">
      <c r="B12" s="68" t="s">
        <v>3</v>
      </c>
      <c r="C12" s="68"/>
      <c r="D12" s="6"/>
      <c r="E12" s="1"/>
      <c r="F12" s="1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.75" customHeight="1">
      <c r="B13" s="68" t="s">
        <v>4</v>
      </c>
      <c r="C13" s="68"/>
      <c r="D13" s="6"/>
      <c r="E13" s="1"/>
      <c r="F13" s="1"/>
      <c r="G13" s="8"/>
      <c r="H13" s="8"/>
      <c r="I13" s="1"/>
      <c r="J13" s="1"/>
      <c r="K13" s="5"/>
      <c r="N13" s="77" t="s">
        <v>5</v>
      </c>
      <c r="O13" s="78"/>
      <c r="P13" s="5"/>
    </row>
    <row r="14" spans="1:16" ht="18.75" customHeight="1">
      <c r="B14" s="68" t="s">
        <v>6</v>
      </c>
      <c r="C14" s="68"/>
      <c r="D14" s="6" t="s">
        <v>79</v>
      </c>
      <c r="E14" s="1"/>
      <c r="F14" s="1"/>
      <c r="G14" s="1"/>
      <c r="H14" s="1"/>
      <c r="I14" s="1"/>
      <c r="J14" s="1"/>
      <c r="K14" s="1"/>
      <c r="L14" s="9"/>
      <c r="M14" s="9"/>
      <c r="N14" s="6" t="s">
        <v>7</v>
      </c>
      <c r="O14" s="6" t="s">
        <v>8</v>
      </c>
      <c r="P14" s="5"/>
    </row>
    <row r="15" spans="1:16" ht="18.75" customHeight="1">
      <c r="B15" s="68" t="s">
        <v>9</v>
      </c>
      <c r="C15" s="68"/>
      <c r="D15" s="6"/>
      <c r="E15" s="1"/>
      <c r="F15" s="1"/>
      <c r="G15" s="5"/>
      <c r="H15" s="5"/>
      <c r="I15" s="1"/>
      <c r="J15" s="1"/>
      <c r="K15" s="1"/>
      <c r="L15" s="5"/>
      <c r="M15" s="5"/>
      <c r="N15" s="6" t="s">
        <v>78</v>
      </c>
      <c r="O15" s="6">
        <v>2025</v>
      </c>
      <c r="P15" s="5"/>
    </row>
    <row r="16" spans="1:16" ht="18.75" customHeight="1">
      <c r="B16" s="68" t="s">
        <v>10</v>
      </c>
      <c r="C16" s="68"/>
      <c r="D16" s="6"/>
      <c r="E16" s="1"/>
      <c r="F16" s="1"/>
      <c r="G16" s="1"/>
      <c r="H16" s="5"/>
      <c r="I16" s="1"/>
      <c r="J16" s="1"/>
      <c r="K16" s="1"/>
      <c r="L16" s="5"/>
      <c r="M16" s="5"/>
      <c r="N16" s="5"/>
      <c r="O16" s="5"/>
      <c r="P16" s="5"/>
    </row>
    <row r="17" spans="1:16" ht="18.75" customHeight="1">
      <c r="B17" s="68" t="s">
        <v>11</v>
      </c>
      <c r="C17" s="68"/>
      <c r="D17" s="6"/>
      <c r="E17" s="1"/>
      <c r="F17" s="1"/>
      <c r="G17" s="8"/>
      <c r="H17" s="8"/>
      <c r="I17" s="1"/>
      <c r="J17" s="1"/>
      <c r="K17" s="1"/>
      <c r="L17" s="1"/>
      <c r="M17" s="1"/>
      <c r="O17" s="5"/>
      <c r="P17" s="5"/>
    </row>
    <row r="18" spans="1:16" ht="18" hidden="1">
      <c r="B18" s="68" t="s">
        <v>13</v>
      </c>
      <c r="C18" s="68"/>
      <c r="D18" s="10"/>
      <c r="E18" s="1"/>
      <c r="F18" s="1"/>
      <c r="G18" s="11"/>
      <c r="H18" s="7" t="s">
        <v>12</v>
      </c>
      <c r="I18" s="12"/>
      <c r="J18" s="12"/>
      <c r="K18" s="1"/>
      <c r="L18" s="1"/>
      <c r="M18" s="1"/>
      <c r="N18" s="1"/>
    </row>
    <row r="19" spans="1:16" ht="18">
      <c r="B19" s="68" t="s">
        <v>14</v>
      </c>
      <c r="C19" s="68"/>
      <c r="D19" s="13"/>
      <c r="E19" s="1"/>
      <c r="F19" s="1"/>
      <c r="G19" s="14"/>
      <c r="H19" s="14"/>
      <c r="I19" s="14"/>
      <c r="J19" s="14"/>
      <c r="K19" s="14"/>
      <c r="L19" s="14"/>
      <c r="M19" s="14"/>
      <c r="N19" s="14"/>
    </row>
    <row r="20" spans="1:16" ht="18.75" thickBot="1">
      <c r="E20" s="16"/>
      <c r="F20" s="16"/>
      <c r="G20" s="14"/>
      <c r="H20" s="14"/>
      <c r="I20" s="14"/>
      <c r="J20" s="14"/>
      <c r="K20" s="14"/>
      <c r="L20" s="14"/>
      <c r="M20" s="14"/>
      <c r="N20" s="14"/>
    </row>
    <row r="21" spans="1:16" s="18" customFormat="1" ht="42" customHeight="1" thickBot="1">
      <c r="A21" s="17" t="s">
        <v>15</v>
      </c>
      <c r="B21" s="18" t="s">
        <v>16</v>
      </c>
      <c r="C21" s="17" t="s">
        <v>17</v>
      </c>
      <c r="D21" s="19" t="s">
        <v>18</v>
      </c>
      <c r="E21" s="19" t="s">
        <v>19</v>
      </c>
      <c r="F21" s="20" t="s">
        <v>20</v>
      </c>
      <c r="G21" s="21" t="s">
        <v>21</v>
      </c>
      <c r="H21" s="21" t="s">
        <v>22</v>
      </c>
      <c r="I21" s="21" t="s">
        <v>23</v>
      </c>
      <c r="J21" s="21" t="s">
        <v>24</v>
      </c>
      <c r="K21" s="21" t="s">
        <v>25</v>
      </c>
      <c r="L21" s="21" t="s">
        <v>26</v>
      </c>
      <c r="M21" s="21" t="s">
        <v>27</v>
      </c>
      <c r="N21" s="21" t="s">
        <v>28</v>
      </c>
      <c r="O21" s="21" t="s">
        <v>29</v>
      </c>
      <c r="P21" s="22" t="s">
        <v>30</v>
      </c>
    </row>
    <row r="22" spans="1:16" ht="120.75" customHeight="1">
      <c r="A22" s="23" t="s">
        <v>31</v>
      </c>
      <c r="B22" s="24" t="s">
        <v>32</v>
      </c>
      <c r="C22" s="23" t="s">
        <v>33</v>
      </c>
      <c r="D22" s="25" t="s">
        <v>34</v>
      </c>
      <c r="E22" s="26" t="s">
        <v>35</v>
      </c>
      <c r="F22" s="27" t="s">
        <v>36</v>
      </c>
      <c r="G22" s="28" t="s">
        <v>37</v>
      </c>
      <c r="H22" s="29" t="s">
        <v>38</v>
      </c>
      <c r="I22" s="29" t="s">
        <v>39</v>
      </c>
      <c r="J22" s="30" t="s">
        <v>40</v>
      </c>
      <c r="K22" s="31" t="s">
        <v>41</v>
      </c>
      <c r="L22" s="29" t="s">
        <v>42</v>
      </c>
      <c r="M22" s="29" t="s">
        <v>43</v>
      </c>
      <c r="N22" s="29" t="s">
        <v>44</v>
      </c>
      <c r="O22" s="30" t="s">
        <v>45</v>
      </c>
      <c r="P22" s="29" t="s">
        <v>46</v>
      </c>
    </row>
    <row r="23" spans="1:16" s="37" customFormat="1" ht="84.95" customHeight="1">
      <c r="A23" s="32"/>
      <c r="B23" s="33" t="s">
        <v>80</v>
      </c>
      <c r="C23" s="34">
        <v>1</v>
      </c>
      <c r="D23" s="32">
        <v>1107</v>
      </c>
      <c r="E23" s="35" t="s">
        <v>96</v>
      </c>
      <c r="F23" s="36" t="s">
        <v>101</v>
      </c>
      <c r="G23" s="34" t="s">
        <v>115</v>
      </c>
      <c r="H23" s="35" t="s">
        <v>94</v>
      </c>
      <c r="I23" s="34">
        <v>2</v>
      </c>
      <c r="J23" s="34">
        <v>2</v>
      </c>
      <c r="K23" s="34">
        <v>2</v>
      </c>
      <c r="L23" s="34" t="s">
        <v>95</v>
      </c>
      <c r="M23" s="34" t="s">
        <v>95</v>
      </c>
      <c r="N23" s="34" t="s">
        <v>102</v>
      </c>
      <c r="O23" s="64">
        <v>44250</v>
      </c>
      <c r="P23" s="63">
        <f>Tabla1[[#This Row],[Columna16]]*Tabla1[[#This Row],[Columna4]]</f>
        <v>48984750</v>
      </c>
    </row>
    <row r="24" spans="1:16" s="37" customFormat="1" ht="84.95" customHeight="1">
      <c r="A24" s="32"/>
      <c r="B24" s="33" t="s">
        <v>81</v>
      </c>
      <c r="C24" s="66">
        <v>1</v>
      </c>
      <c r="D24" s="32">
        <v>662</v>
      </c>
      <c r="E24" s="35" t="s">
        <v>97</v>
      </c>
      <c r="F24" s="35" t="s">
        <v>101</v>
      </c>
      <c r="G24" s="66" t="s">
        <v>116</v>
      </c>
      <c r="H24" s="35" t="s">
        <v>94</v>
      </c>
      <c r="I24" s="66">
        <v>2</v>
      </c>
      <c r="J24" s="66">
        <v>2</v>
      </c>
      <c r="K24" s="66">
        <v>2</v>
      </c>
      <c r="L24" s="66" t="s">
        <v>95</v>
      </c>
      <c r="M24" s="66" t="s">
        <v>95</v>
      </c>
      <c r="N24" s="66" t="s">
        <v>103</v>
      </c>
      <c r="O24" s="65">
        <v>150875</v>
      </c>
      <c r="P24" s="67">
        <f>Tabla1[[#This Row],[Columna16]]*Tabla1[[#This Row],[Columna4]]</f>
        <v>99879250</v>
      </c>
    </row>
    <row r="25" spans="1:16" s="37" customFormat="1" ht="84.95" customHeight="1">
      <c r="A25" s="32"/>
      <c r="B25" s="33" t="s">
        <v>82</v>
      </c>
      <c r="C25" s="34">
        <v>1</v>
      </c>
      <c r="D25" s="32">
        <v>41</v>
      </c>
      <c r="E25" s="35" t="s">
        <v>97</v>
      </c>
      <c r="F25" s="36" t="s">
        <v>101</v>
      </c>
      <c r="G25" s="34" t="s">
        <v>116</v>
      </c>
      <c r="H25" s="35" t="s">
        <v>94</v>
      </c>
      <c r="I25" s="34">
        <v>2</v>
      </c>
      <c r="J25" s="34">
        <v>2</v>
      </c>
      <c r="K25" s="34">
        <v>2</v>
      </c>
      <c r="L25" s="34" t="s">
        <v>95</v>
      </c>
      <c r="M25" s="34" t="s">
        <v>95</v>
      </c>
      <c r="N25" s="34" t="s">
        <v>104</v>
      </c>
      <c r="O25" s="64">
        <v>137225</v>
      </c>
      <c r="P25" s="63">
        <f>Tabla1[[#This Row],[Columna16]]*Tabla1[[#This Row],[Columna4]]</f>
        <v>5626225</v>
      </c>
    </row>
    <row r="26" spans="1:16" s="37" customFormat="1" ht="84.95" customHeight="1">
      <c r="A26" s="32"/>
      <c r="B26" s="33" t="s">
        <v>83</v>
      </c>
      <c r="C26" s="66">
        <v>1</v>
      </c>
      <c r="D26" s="32">
        <v>210</v>
      </c>
      <c r="E26" s="35" t="s">
        <v>93</v>
      </c>
      <c r="F26" s="35" t="s">
        <v>101</v>
      </c>
      <c r="G26" s="66" t="s">
        <v>116</v>
      </c>
      <c r="H26" s="32" t="s">
        <v>94</v>
      </c>
      <c r="I26" s="66">
        <v>2</v>
      </c>
      <c r="J26" s="66">
        <v>2</v>
      </c>
      <c r="K26" s="66">
        <v>2</v>
      </c>
      <c r="L26" s="66" t="s">
        <v>95</v>
      </c>
      <c r="M26" s="66" t="s">
        <v>95</v>
      </c>
      <c r="N26" s="66" t="s">
        <v>105</v>
      </c>
      <c r="O26" s="65">
        <v>183750</v>
      </c>
      <c r="P26" s="67">
        <f>Tabla1[[#This Row],[Columna16]]*Tabla1[[#This Row],[Columna4]]</f>
        <v>38587500</v>
      </c>
    </row>
    <row r="27" spans="1:16" s="37" customFormat="1" ht="84.95" customHeight="1">
      <c r="A27" s="32"/>
      <c r="B27" s="33" t="s">
        <v>84</v>
      </c>
      <c r="C27" s="34">
        <v>1</v>
      </c>
      <c r="D27" s="32">
        <v>46</v>
      </c>
      <c r="E27" s="35" t="s">
        <v>93</v>
      </c>
      <c r="F27" s="36" t="s">
        <v>101</v>
      </c>
      <c r="G27" s="34" t="s">
        <v>116</v>
      </c>
      <c r="H27" s="35" t="s">
        <v>94</v>
      </c>
      <c r="I27" s="34">
        <v>2</v>
      </c>
      <c r="J27" s="34">
        <v>2</v>
      </c>
      <c r="K27" s="34">
        <v>2</v>
      </c>
      <c r="L27" s="34" t="s">
        <v>95</v>
      </c>
      <c r="M27" s="34" t="s">
        <v>95</v>
      </c>
      <c r="N27" s="34" t="s">
        <v>106</v>
      </c>
      <c r="O27" s="64">
        <v>281500</v>
      </c>
      <c r="P27" s="63">
        <f>Tabla1[[#This Row],[Columna16]]*Tabla1[[#This Row],[Columna4]]</f>
        <v>12949000</v>
      </c>
    </row>
    <row r="28" spans="1:16" s="37" customFormat="1" ht="84.95" customHeight="1">
      <c r="A28" s="32"/>
      <c r="B28" s="33" t="s">
        <v>85</v>
      </c>
      <c r="C28" s="66">
        <v>1</v>
      </c>
      <c r="D28" s="32">
        <v>115</v>
      </c>
      <c r="E28" s="35" t="s">
        <v>97</v>
      </c>
      <c r="F28" s="35" t="s">
        <v>101</v>
      </c>
      <c r="G28" s="66" t="s">
        <v>116</v>
      </c>
      <c r="H28" s="32" t="s">
        <v>94</v>
      </c>
      <c r="I28" s="66">
        <v>2</v>
      </c>
      <c r="J28" s="66">
        <v>2</v>
      </c>
      <c r="K28" s="66">
        <v>2</v>
      </c>
      <c r="L28" s="66" t="s">
        <v>95</v>
      </c>
      <c r="M28" s="66" t="s">
        <v>95</v>
      </c>
      <c r="N28" s="66" t="s">
        <v>107</v>
      </c>
      <c r="O28" s="65">
        <v>237600</v>
      </c>
      <c r="P28" s="67">
        <f>Tabla1[[#This Row],[Columna16]]*Tabla1[[#This Row],[Columna4]]</f>
        <v>27324000</v>
      </c>
    </row>
    <row r="29" spans="1:16" s="37" customFormat="1" ht="84.95" customHeight="1">
      <c r="A29" s="32"/>
      <c r="B29" s="33" t="s">
        <v>86</v>
      </c>
      <c r="C29" s="34">
        <v>1</v>
      </c>
      <c r="D29" s="32">
        <v>99</v>
      </c>
      <c r="E29" s="35" t="s">
        <v>100</v>
      </c>
      <c r="F29" s="36" t="s">
        <v>101</v>
      </c>
      <c r="G29" s="34" t="s">
        <v>117</v>
      </c>
      <c r="H29" s="35" t="s">
        <v>94</v>
      </c>
      <c r="I29" s="34">
        <v>2</v>
      </c>
      <c r="J29" s="34">
        <v>2</v>
      </c>
      <c r="K29" s="34">
        <v>2</v>
      </c>
      <c r="L29" s="34" t="s">
        <v>95</v>
      </c>
      <c r="M29" s="34" t="s">
        <v>95</v>
      </c>
      <c r="N29" s="34" t="s">
        <v>108</v>
      </c>
      <c r="O29" s="64">
        <v>141666</v>
      </c>
      <c r="P29" s="63">
        <f>Tabla1[[#This Row],[Columna16]]*Tabla1[[#This Row],[Columna4]]</f>
        <v>14024934</v>
      </c>
    </row>
    <row r="30" spans="1:16" s="37" customFormat="1" ht="84.95" customHeight="1">
      <c r="A30" s="32"/>
      <c r="B30" s="33" t="s">
        <v>87</v>
      </c>
      <c r="C30" s="66">
        <v>1</v>
      </c>
      <c r="D30" s="32">
        <v>232</v>
      </c>
      <c r="E30" s="35" t="s">
        <v>98</v>
      </c>
      <c r="F30" s="35" t="s">
        <v>101</v>
      </c>
      <c r="G30" s="66" t="s">
        <v>116</v>
      </c>
      <c r="H30" s="35" t="s">
        <v>94</v>
      </c>
      <c r="I30" s="66">
        <v>2</v>
      </c>
      <c r="J30" s="66">
        <v>2</v>
      </c>
      <c r="K30" s="66">
        <v>2</v>
      </c>
      <c r="L30" s="66" t="s">
        <v>95</v>
      </c>
      <c r="M30" s="66" t="s">
        <v>95</v>
      </c>
      <c r="N30" s="66" t="s">
        <v>109</v>
      </c>
      <c r="O30" s="65">
        <v>201500</v>
      </c>
      <c r="P30" s="67">
        <f>Tabla1[[#This Row],[Columna16]]*Tabla1[[#This Row],[Columna4]]</f>
        <v>46748000</v>
      </c>
    </row>
    <row r="31" spans="1:16" s="37" customFormat="1" ht="84.95" customHeight="1">
      <c r="A31" s="32"/>
      <c r="B31" s="33" t="s">
        <v>88</v>
      </c>
      <c r="C31" s="34">
        <v>1</v>
      </c>
      <c r="D31" s="32">
        <v>92</v>
      </c>
      <c r="E31" s="35" t="s">
        <v>93</v>
      </c>
      <c r="F31" s="36" t="s">
        <v>101</v>
      </c>
      <c r="G31" s="34" t="s">
        <v>116</v>
      </c>
      <c r="H31" s="35" t="s">
        <v>94</v>
      </c>
      <c r="I31" s="34">
        <v>2</v>
      </c>
      <c r="J31" s="34">
        <v>2</v>
      </c>
      <c r="K31" s="34">
        <v>2</v>
      </c>
      <c r="L31" s="34" t="s">
        <v>95</v>
      </c>
      <c r="M31" s="34" t="s">
        <v>95</v>
      </c>
      <c r="N31" s="34" t="s">
        <v>110</v>
      </c>
      <c r="O31" s="64">
        <v>101891</v>
      </c>
      <c r="P31" s="63">
        <f>Tabla1[[#This Row],[Columna16]]*Tabla1[[#This Row],[Columna4]]</f>
        <v>9373972</v>
      </c>
    </row>
    <row r="32" spans="1:16" s="37" customFormat="1" ht="84.95" customHeight="1">
      <c r="A32" s="32"/>
      <c r="B32" s="33" t="s">
        <v>89</v>
      </c>
      <c r="C32" s="66">
        <v>1</v>
      </c>
      <c r="D32" s="32">
        <v>36</v>
      </c>
      <c r="E32" s="35" t="s">
        <v>97</v>
      </c>
      <c r="F32" s="35" t="s">
        <v>101</v>
      </c>
      <c r="G32" s="66" t="s">
        <v>116</v>
      </c>
      <c r="H32" s="35" t="s">
        <v>94</v>
      </c>
      <c r="I32" s="66">
        <v>2</v>
      </c>
      <c r="J32" s="66">
        <v>2</v>
      </c>
      <c r="K32" s="66">
        <v>2</v>
      </c>
      <c r="L32" s="66" t="s">
        <v>95</v>
      </c>
      <c r="M32" s="66" t="s">
        <v>95</v>
      </c>
      <c r="N32" s="66" t="s">
        <v>111</v>
      </c>
      <c r="O32" s="65">
        <v>124125</v>
      </c>
      <c r="P32" s="67">
        <f>Tabla1[[#This Row],[Columna16]]*Tabla1[[#This Row],[Columna4]]</f>
        <v>4468500</v>
      </c>
    </row>
    <row r="33" spans="1:16" s="37" customFormat="1" ht="84.95" customHeight="1">
      <c r="A33" s="32"/>
      <c r="B33" s="33" t="s">
        <v>90</v>
      </c>
      <c r="C33" s="34">
        <v>1</v>
      </c>
      <c r="D33" s="32">
        <v>23</v>
      </c>
      <c r="E33" s="35" t="s">
        <v>97</v>
      </c>
      <c r="F33" s="36" t="s">
        <v>101</v>
      </c>
      <c r="G33" s="34" t="s">
        <v>116</v>
      </c>
      <c r="H33" s="35" t="s">
        <v>94</v>
      </c>
      <c r="I33" s="34">
        <v>2</v>
      </c>
      <c r="J33" s="34">
        <v>2</v>
      </c>
      <c r="K33" s="34">
        <v>2</v>
      </c>
      <c r="L33" s="34" t="s">
        <v>95</v>
      </c>
      <c r="M33" s="34" t="s">
        <v>95</v>
      </c>
      <c r="N33" s="34" t="s">
        <v>112</v>
      </c>
      <c r="O33" s="64">
        <v>234250</v>
      </c>
      <c r="P33" s="63">
        <f>Tabla1[[#This Row],[Columna16]]*Tabla1[[#This Row],[Columna4]]</f>
        <v>5387750</v>
      </c>
    </row>
    <row r="34" spans="1:16" s="37" customFormat="1" ht="84.95" customHeight="1">
      <c r="A34" s="32"/>
      <c r="B34" s="33" t="s">
        <v>91</v>
      </c>
      <c r="C34" s="66">
        <v>1</v>
      </c>
      <c r="D34" s="32">
        <v>69</v>
      </c>
      <c r="E34" s="35" t="s">
        <v>93</v>
      </c>
      <c r="F34" s="35" t="s">
        <v>101</v>
      </c>
      <c r="G34" s="66" t="s">
        <v>116</v>
      </c>
      <c r="H34" s="35" t="s">
        <v>94</v>
      </c>
      <c r="I34" s="66">
        <v>2</v>
      </c>
      <c r="J34" s="66">
        <v>2</v>
      </c>
      <c r="K34" s="66">
        <v>2</v>
      </c>
      <c r="L34" s="66" t="s">
        <v>95</v>
      </c>
      <c r="M34" s="66" t="s">
        <v>95</v>
      </c>
      <c r="N34" s="66" t="s">
        <v>113</v>
      </c>
      <c r="O34" s="65">
        <v>735425</v>
      </c>
      <c r="P34" s="67">
        <f>Tabla1[[#This Row],[Columna16]]*Tabla1[[#This Row],[Columna4]]</f>
        <v>50744325</v>
      </c>
    </row>
    <row r="35" spans="1:16" s="37" customFormat="1" ht="84.95" customHeight="1">
      <c r="A35" s="32"/>
      <c r="B35" s="33" t="s">
        <v>92</v>
      </c>
      <c r="C35" s="34">
        <v>1</v>
      </c>
      <c r="D35" s="32">
        <v>26</v>
      </c>
      <c r="E35" s="35" t="s">
        <v>99</v>
      </c>
      <c r="F35" s="36" t="s">
        <v>101</v>
      </c>
      <c r="G35" s="34" t="s">
        <v>116</v>
      </c>
      <c r="H35" s="35" t="s">
        <v>94</v>
      </c>
      <c r="I35" s="34">
        <v>2</v>
      </c>
      <c r="J35" s="34">
        <v>2</v>
      </c>
      <c r="K35" s="34">
        <v>2</v>
      </c>
      <c r="L35" s="34" t="s">
        <v>95</v>
      </c>
      <c r="M35" s="34" t="s">
        <v>95</v>
      </c>
      <c r="N35" s="34" t="s">
        <v>114</v>
      </c>
      <c r="O35" s="64">
        <v>1038700</v>
      </c>
      <c r="P35" s="63">
        <f>Tabla1[[#This Row],[Columna16]]*Tabla1[[#This Row],[Columna4]]</f>
        <v>27006200</v>
      </c>
    </row>
    <row r="36" spans="1:16" ht="14.25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</sheetData>
  <dataConsolidate link="1"/>
  <mergeCells count="13">
    <mergeCell ref="B19:C19"/>
    <mergeCell ref="A1:A8"/>
    <mergeCell ref="B1:O8"/>
    <mergeCell ref="P1:P7"/>
    <mergeCell ref="B11:C11"/>
    <mergeCell ref="B12:C12"/>
    <mergeCell ref="B13:C13"/>
    <mergeCell ref="N13:O13"/>
    <mergeCell ref="B14:C14"/>
    <mergeCell ref="B15:C15"/>
    <mergeCell ref="B16:C16"/>
    <mergeCell ref="B17:C17"/>
    <mergeCell ref="B18:C18"/>
  </mergeCells>
  <phoneticPr fontId="11" type="noConversion"/>
  <pageMargins left="0.25" right="0.25" top="0.75" bottom="0.75" header="0.3" footer="0.3"/>
  <pageSetup paperSize="191" scale="2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0"/>
  <sheetViews>
    <sheetView zoomScale="90" zoomScaleNormal="90" workbookViewId="0">
      <selection activeCell="C20" sqref="C20"/>
    </sheetView>
  </sheetViews>
  <sheetFormatPr baseColWidth="10" defaultColWidth="24.875" defaultRowHeight="14.25"/>
  <cols>
    <col min="1" max="1" width="6.375" style="1" customWidth="1"/>
    <col min="2" max="2" width="44.875" style="1" customWidth="1"/>
    <col min="3" max="4" width="56.875" style="1" bestFit="1" customWidth="1"/>
    <col min="5" max="16384" width="24.875" style="1"/>
  </cols>
  <sheetData>
    <row r="1" spans="2:5" ht="15" thickBot="1"/>
    <row r="2" spans="2:5" ht="60.75" thickBot="1">
      <c r="C2" s="38" t="s">
        <v>47</v>
      </c>
      <c r="D2" s="39" t="s">
        <v>48</v>
      </c>
    </row>
    <row r="3" spans="2:5" ht="15.75" thickBot="1">
      <c r="B3" s="40" t="s">
        <v>49</v>
      </c>
      <c r="C3" s="41" t="s">
        <v>50</v>
      </c>
      <c r="D3" s="42" t="s">
        <v>50</v>
      </c>
      <c r="E3" s="43" t="s">
        <v>51</v>
      </c>
    </row>
    <row r="4" spans="2:5" ht="43.5" thickBot="1">
      <c r="B4" s="44" t="s">
        <v>52</v>
      </c>
      <c r="C4" s="45" t="s">
        <v>53</v>
      </c>
      <c r="D4" s="46" t="s">
        <v>53</v>
      </c>
      <c r="E4" s="47"/>
    </row>
    <row r="5" spans="2:5">
      <c r="B5" s="85" t="s">
        <v>54</v>
      </c>
      <c r="C5" s="48" t="s">
        <v>55</v>
      </c>
      <c r="D5" s="49" t="s">
        <v>55</v>
      </c>
      <c r="E5" s="82" t="s">
        <v>56</v>
      </c>
    </row>
    <row r="6" spans="2:5">
      <c r="B6" s="86"/>
      <c r="C6" s="50" t="s">
        <v>57</v>
      </c>
      <c r="D6" s="46" t="s">
        <v>57</v>
      </c>
      <c r="E6" s="83"/>
    </row>
    <row r="7" spans="2:5" ht="30" thickBot="1">
      <c r="B7" s="86"/>
      <c r="C7" s="51" t="s">
        <v>58</v>
      </c>
      <c r="D7" s="52" t="s">
        <v>58</v>
      </c>
      <c r="E7" s="84"/>
    </row>
    <row r="8" spans="2:5">
      <c r="B8" s="79" t="s">
        <v>59</v>
      </c>
      <c r="C8" s="45" t="s">
        <v>60</v>
      </c>
      <c r="D8" s="46" t="s">
        <v>60</v>
      </c>
      <c r="E8" s="82" t="s">
        <v>61</v>
      </c>
    </row>
    <row r="9" spans="2:5">
      <c r="B9" s="80"/>
      <c r="C9" s="45" t="s">
        <v>62</v>
      </c>
      <c r="D9" s="46" t="s">
        <v>62</v>
      </c>
      <c r="E9" s="83"/>
    </row>
    <row r="10" spans="2:5" ht="15" thickBot="1">
      <c r="B10" s="81"/>
      <c r="C10" s="54" t="s">
        <v>63</v>
      </c>
      <c r="D10" s="55" t="s">
        <v>63</v>
      </c>
      <c r="E10" s="84"/>
    </row>
    <row r="11" spans="2:5">
      <c r="B11" s="79" t="s">
        <v>64</v>
      </c>
      <c r="C11" s="45" t="s">
        <v>65</v>
      </c>
      <c r="D11" s="46" t="s">
        <v>66</v>
      </c>
      <c r="E11" s="82" t="s">
        <v>61</v>
      </c>
    </row>
    <row r="12" spans="2:5">
      <c r="B12" s="80"/>
      <c r="C12" s="45" t="s">
        <v>67</v>
      </c>
      <c r="D12" s="46" t="s">
        <v>68</v>
      </c>
      <c r="E12" s="83"/>
    </row>
    <row r="13" spans="2:5" ht="15" thickBot="1">
      <c r="B13" s="81"/>
      <c r="C13" s="54" t="s">
        <v>69</v>
      </c>
      <c r="D13" s="55" t="s">
        <v>69</v>
      </c>
      <c r="E13" s="84"/>
    </row>
    <row r="14" spans="2:5">
      <c r="B14" s="79" t="s">
        <v>70</v>
      </c>
      <c r="C14" s="45" t="s">
        <v>65</v>
      </c>
      <c r="D14" s="46" t="s">
        <v>66</v>
      </c>
      <c r="E14" s="82" t="s">
        <v>61</v>
      </c>
    </row>
    <row r="15" spans="2:5">
      <c r="B15" s="80"/>
      <c r="C15" s="45" t="s">
        <v>67</v>
      </c>
      <c r="D15" s="46" t="s">
        <v>68</v>
      </c>
      <c r="E15" s="83"/>
    </row>
    <row r="16" spans="2:5" ht="15" thickBot="1">
      <c r="B16" s="81"/>
      <c r="C16" s="54" t="s">
        <v>69</v>
      </c>
      <c r="D16" s="55" t="s">
        <v>69</v>
      </c>
      <c r="E16" s="84"/>
    </row>
    <row r="17" spans="2:5">
      <c r="B17" s="79" t="s">
        <v>71</v>
      </c>
      <c r="C17" s="45" t="s">
        <v>72</v>
      </c>
      <c r="D17" s="46" t="s">
        <v>72</v>
      </c>
      <c r="E17" s="82" t="s">
        <v>56</v>
      </c>
    </row>
    <row r="18" spans="2:5" ht="15" thickBot="1">
      <c r="B18" s="80"/>
      <c r="C18" s="45" t="s">
        <v>73</v>
      </c>
      <c r="D18" s="53" t="s">
        <v>73</v>
      </c>
      <c r="E18" s="84"/>
    </row>
    <row r="19" spans="2:5" ht="100.5" thickBot="1">
      <c r="B19" s="56" t="s">
        <v>74</v>
      </c>
      <c r="C19" s="57" t="s">
        <v>75</v>
      </c>
      <c r="D19" s="58" t="s">
        <v>76</v>
      </c>
      <c r="E19" s="59" t="s">
        <v>56</v>
      </c>
    </row>
    <row r="20" spans="2:5" ht="171.75" thickBot="1">
      <c r="B20" s="60" t="s">
        <v>77</v>
      </c>
      <c r="C20" s="61" t="s">
        <v>75</v>
      </c>
      <c r="D20" s="62" t="s">
        <v>76</v>
      </c>
      <c r="E20" s="59" t="s">
        <v>56</v>
      </c>
    </row>
  </sheetData>
  <mergeCells count="10">
    <mergeCell ref="B14:B16"/>
    <mergeCell ref="E14:E16"/>
    <mergeCell ref="B17:B18"/>
    <mergeCell ref="E17:E18"/>
    <mergeCell ref="B5:B7"/>
    <mergeCell ref="E5:E7"/>
    <mergeCell ref="B8:B10"/>
    <mergeCell ref="E8:E10"/>
    <mergeCell ref="B11:B13"/>
    <mergeCell ref="E11:E13"/>
  </mergeCells>
  <pageMargins left="0.7" right="0.7" top="0.75" bottom="0.75" header="0.3" footer="0.3"/>
  <pageSetup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Lalinde Gestion de Insumos No 1</dc:creator>
  <cp:lastModifiedBy>Soporte</cp:lastModifiedBy>
  <cp:lastPrinted>2025-10-27T20:23:31Z</cp:lastPrinted>
  <dcterms:created xsi:type="dcterms:W3CDTF">2025-04-25T16:12:34Z</dcterms:created>
  <dcterms:modified xsi:type="dcterms:W3CDTF">2025-10-27T20:29:21Z</dcterms:modified>
</cp:coreProperties>
</file>